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88F0" lockStructure="1" lockWindows="1"/>
  <bookViews>
    <workbookView xWindow="600" yWindow="180" windowWidth="23715" windowHeight="5325"/>
  </bookViews>
  <sheets>
    <sheet name="Bildung und Fortbildung" sheetId="1" r:id="rId1"/>
  </sheets>
  <definedNames>
    <definedName name="_xlnm.Print_Area" localSheetId="0">'Bildung und Fortbildung'!$A$1:$M$90</definedName>
  </definedNames>
  <calcPr calcId="145621"/>
</workbook>
</file>

<file path=xl/calcChain.xml><?xml version="1.0" encoding="utf-8"?>
<calcChain xmlns="http://schemas.openxmlformats.org/spreadsheetml/2006/main">
  <c r="E72" i="1" l="1"/>
  <c r="I17" i="1" l="1"/>
  <c r="I54" i="1" l="1"/>
  <c r="J72" i="1" l="1"/>
  <c r="E76" i="1"/>
  <c r="G36" i="1"/>
  <c r="G78" i="1" l="1"/>
  <c r="G74" i="1"/>
  <c r="F80" i="1" l="1"/>
</calcChain>
</file>

<file path=xl/sharedStrings.xml><?xml version="1.0" encoding="utf-8"?>
<sst xmlns="http://schemas.openxmlformats.org/spreadsheetml/2006/main" count="54" uniqueCount="51">
  <si>
    <t>Allgemeine Informationen</t>
  </si>
  <si>
    <t>Dauer der Veranstaltung (in Tagen)</t>
  </si>
  <si>
    <t>Bezeichnung/Name der Veranstaltung</t>
  </si>
  <si>
    <t>Teilnehmer*innen</t>
  </si>
  <si>
    <t>Anzahl Teilnehmer*innen aus Darmstadt</t>
  </si>
  <si>
    <t>männlich</t>
  </si>
  <si>
    <t>weiblich</t>
  </si>
  <si>
    <t>divers</t>
  </si>
  <si>
    <t>10-14 Jahre</t>
  </si>
  <si>
    <t>15-20 Jahre</t>
  </si>
  <si>
    <t>21-26 Jahre</t>
  </si>
  <si>
    <t>Anzahl bezuschussbarer Teilnehmer*innen mit Wohnsitz außerhalb Darmstadts</t>
  </si>
  <si>
    <t>Darmstadt, den</t>
  </si>
  <si>
    <t>Datum</t>
  </si>
  <si>
    <t>Unterschrift Jugendleitung</t>
  </si>
  <si>
    <t>Altersverteilung der bezuschussbaren Teilnehmer*innen</t>
  </si>
  <si>
    <t>Beantragter Zuschuss</t>
  </si>
  <si>
    <t>Beantragter Zuschuss für Teilnehmer*innen</t>
  </si>
  <si>
    <t>Anerkannter Zuschuss Teilnehmer*innen</t>
  </si>
  <si>
    <t>Summe anerkannter Zuschuss</t>
  </si>
  <si>
    <t>Summe beantragter Zuschuss:</t>
  </si>
  <si>
    <t>Name und Anschrift 
des Trägers</t>
  </si>
  <si>
    <t>Von (Datum)</t>
  </si>
  <si>
    <t>bis (Datum)</t>
  </si>
  <si>
    <t>ggf. Grund: Abweichung zu beantragter Summe</t>
  </si>
  <si>
    <t>Wird von der Kinder- und Jugendförderung ausgefüllt.</t>
  </si>
  <si>
    <t>Abrechnungsformular 01.11.2019 - 31.10.2020</t>
  </si>
  <si>
    <t>Davon Anzahl Teilnehmer*innen mit Beeinträchtigung</t>
  </si>
  <si>
    <t>Anzahl bezuschussbarer Teilnehmer*innen nach geschlechtlicher Identität (m/w/d)</t>
  </si>
  <si>
    <t>Förderung im Bereich der Bildung und Fortbildung</t>
  </si>
  <si>
    <t xml:space="preserve"> Außerschulisches 
 Bildungsangebot</t>
  </si>
  <si>
    <t>Zutreffendes bitte ankreuzen</t>
  </si>
  <si>
    <t xml:space="preserve"> Veranstaltung eines 
 überregionalen Trägers</t>
  </si>
  <si>
    <t>Programm der Veranstaltung als Anlage beigefügt</t>
  </si>
  <si>
    <t xml:space="preserve"> ja</t>
  </si>
  <si>
    <t>Über 26 Jahre</t>
  </si>
  <si>
    <t>Lehrgangsleiter*innen (nur bei eigenen Veranstaltungen)</t>
  </si>
  <si>
    <t>Anzahl Lehrgangsleiter*innen</t>
  </si>
  <si>
    <r>
      <t>Art der Veranstaltung</t>
    </r>
    <r>
      <rPr>
        <sz val="9"/>
        <color theme="1"/>
        <rFont val="Arial"/>
        <family val="2"/>
      </rPr>
      <t xml:space="preserve"> (Zutreffendes bitte ankreuzen)</t>
    </r>
  </si>
  <si>
    <t xml:space="preserve"> Schulung haupt- &amp; 
 ehrenamtlicher 
 Mitarbeiter*innen</t>
  </si>
  <si>
    <t>Anzahl Lehrgangsleiter*innen nach geschlechtlicher Identität (m/w/d)</t>
  </si>
  <si>
    <r>
      <t xml:space="preserve">Info: Max. Anzahl bezuschussbarer Lehrgangsleiter*innen 
</t>
    </r>
    <r>
      <rPr>
        <sz val="8"/>
        <color theme="1"/>
        <rFont val="Arial"/>
        <family val="2"/>
      </rPr>
      <t>(je angefangene 7 TN=1 Leit. // je TN mit Beeinträchtigung=1 Leit.)</t>
    </r>
  </si>
  <si>
    <t>Summe bezuschussbarer Teilnehmer*innen</t>
  </si>
  <si>
    <t>Summe bezuschussbarer Lehrgangsleiter*innen</t>
  </si>
  <si>
    <t>Beantragter Zuschuss für Lehrgangsleiter*innen</t>
  </si>
  <si>
    <t xml:space="preserve"> Zuschuss pro 
 Lehrgangsleiter*in / Tag</t>
  </si>
  <si>
    <t xml:space="preserve"> Zuschuss pro 
 Teilnehmer*in / Tag </t>
  </si>
  <si>
    <t xml:space="preserve">    Anerkannter Zuschuss 
    Lehrgangsleiter*innen</t>
  </si>
  <si>
    <r>
      <t xml:space="preserve">Info: Max. Anzahl bezuschussbarer auswertiger TN </t>
    </r>
    <r>
      <rPr>
        <sz val="8"/>
        <color theme="1"/>
        <rFont val="Arial"/>
        <family val="2"/>
      </rPr>
      <t>(Bei Außerschul. Bildungsangeboten 4 DA= 1 Auswertige*r)</t>
    </r>
  </si>
  <si>
    <t>Ort der Veranstaltung</t>
  </si>
  <si>
    <t xml:space="preserve"> eigene
 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</si>
</sst>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  <protection locked="0"/>
    </xf>
    <xf numFmtId="49" fontId="3" fillId="0" borderId="9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151667</xdr:colOff>
      <xdr:row>1</xdr:row>
      <xdr:rowOff>51829</xdr:rowOff>
    </xdr:from>
    <xdr:to>
      <xdr:col>11</xdr:col>
      <xdr:colOff>482148</xdr:colOff>
      <xdr:row>5</xdr:row>
      <xdr:rowOff>1465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6517" y="51829"/>
          <a:ext cx="1587779" cy="692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indowProtection="1" showGridLines="0" showRowColHeaders="0" tabSelected="1" showRuler="0" showWhiteSpace="0" view="pageLayout" zoomScaleNormal="100" zoomScaleSheetLayoutView="100" workbookViewId="0">
      <selection activeCell="D20" sqref="D20:L22"/>
    </sheetView>
  </sheetViews>
  <sheetFormatPr baseColWidth="10" defaultColWidth="11.42578125" defaultRowHeight="14.25" x14ac:dyDescent="0.25"/>
  <cols>
    <col min="1" max="1" width="2.7109375" style="2" customWidth="1"/>
    <col min="2" max="2" width="2.42578125" style="2" customWidth="1"/>
    <col min="3" max="3" width="17.5703125" style="2" customWidth="1"/>
    <col min="4" max="4" width="2.42578125" style="2" customWidth="1"/>
    <col min="5" max="5" width="8.7109375" style="2" customWidth="1"/>
    <col min="6" max="6" width="9.85546875" style="2" bestFit="1" customWidth="1"/>
    <col min="7" max="8" width="2.42578125" style="2" customWidth="1"/>
    <col min="9" max="9" width="15" style="2" customWidth="1"/>
    <col min="10" max="10" width="2.42578125" style="2" customWidth="1"/>
    <col min="11" max="11" width="17.5703125" style="2" customWidth="1"/>
    <col min="12" max="12" width="7.85546875" style="2" customWidth="1"/>
    <col min="13" max="13" width="2.7109375" style="2" customWidth="1"/>
    <col min="14" max="16384" width="11.42578125" style="2"/>
  </cols>
  <sheetData>
    <row r="1" spans="2:13" ht="15" customHeight="1" x14ac:dyDescent="0.25"/>
    <row r="2" spans="2:13" ht="15" customHeight="1" x14ac:dyDescent="0.25">
      <c r="B2" s="31" t="s">
        <v>26</v>
      </c>
      <c r="C2" s="31"/>
      <c r="D2" s="31"/>
      <c r="E2" s="31"/>
      <c r="F2" s="31"/>
      <c r="G2" s="31"/>
      <c r="H2" s="31"/>
      <c r="I2" s="31"/>
      <c r="J2" s="31"/>
    </row>
    <row r="4" spans="2:13" ht="15" x14ac:dyDescent="0.25">
      <c r="B4" s="31" t="s">
        <v>29</v>
      </c>
      <c r="C4" s="31"/>
      <c r="D4" s="31"/>
      <c r="E4" s="31"/>
      <c r="F4" s="31"/>
      <c r="G4" s="31"/>
      <c r="H4" s="31"/>
      <c r="I4" s="31"/>
      <c r="J4" s="31"/>
    </row>
    <row r="6" spans="2:13" x14ac:dyDescent="0.25">
      <c r="B6" s="32" t="s">
        <v>0</v>
      </c>
      <c r="C6" s="32"/>
      <c r="D6" s="32"/>
      <c r="E6" s="32"/>
      <c r="F6" s="32"/>
      <c r="G6" s="32"/>
      <c r="H6" s="32"/>
      <c r="I6" s="32"/>
      <c r="J6" s="3"/>
      <c r="K6" s="3"/>
    </row>
    <row r="7" spans="2:13" x14ac:dyDescent="0.25">
      <c r="B7" s="3"/>
      <c r="C7" s="4"/>
      <c r="D7" s="4"/>
      <c r="E7" s="4"/>
      <c r="F7" s="4"/>
      <c r="G7" s="4"/>
      <c r="H7" s="4"/>
      <c r="I7" s="4"/>
      <c r="J7" s="4"/>
      <c r="K7" s="4"/>
      <c r="L7" s="5"/>
      <c r="M7" s="5"/>
    </row>
    <row r="8" spans="2:13" ht="35.25" customHeight="1" x14ac:dyDescent="0.25">
      <c r="B8" s="34" t="s">
        <v>21</v>
      </c>
      <c r="C8" s="34"/>
      <c r="D8" s="41"/>
      <c r="E8" s="42"/>
      <c r="F8" s="42"/>
      <c r="G8" s="42"/>
      <c r="H8" s="42"/>
      <c r="I8" s="42"/>
      <c r="J8" s="42"/>
      <c r="K8" s="42"/>
      <c r="L8" s="43"/>
      <c r="M8" s="5"/>
    </row>
    <row r="9" spans="2:13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3" ht="14.25" customHeight="1" x14ac:dyDescent="0.25">
      <c r="B10" s="60" t="s">
        <v>38</v>
      </c>
      <c r="C10" s="61"/>
      <c r="D10" s="61"/>
      <c r="E10" s="61"/>
      <c r="F10" s="61"/>
      <c r="G10" s="60" t="s">
        <v>31</v>
      </c>
      <c r="H10" s="61"/>
      <c r="I10" s="61"/>
      <c r="J10" s="61"/>
      <c r="K10" s="62"/>
      <c r="L10" s="3"/>
    </row>
    <row r="11" spans="2:13" x14ac:dyDescent="0.25">
      <c r="B11" s="63"/>
      <c r="C11" s="37"/>
      <c r="D11" s="37"/>
      <c r="E11" s="37"/>
      <c r="F11" s="37"/>
      <c r="G11" s="63"/>
      <c r="H11" s="37"/>
      <c r="I11" s="37"/>
      <c r="J11" s="37"/>
      <c r="K11" s="64"/>
    </row>
    <row r="12" spans="2:13" ht="9.1999999999999993" customHeight="1" x14ac:dyDescent="0.25">
      <c r="B12" s="19"/>
      <c r="C12" s="35" t="s">
        <v>30</v>
      </c>
      <c r="D12" s="25"/>
      <c r="E12" s="35" t="s">
        <v>39</v>
      </c>
      <c r="F12" s="35"/>
      <c r="G12" s="17"/>
      <c r="H12" s="25"/>
      <c r="I12" s="35" t="s">
        <v>50</v>
      </c>
      <c r="J12" s="25"/>
      <c r="K12" s="46" t="s">
        <v>32</v>
      </c>
    </row>
    <row r="13" spans="2:13" x14ac:dyDescent="0.25">
      <c r="B13" s="28"/>
      <c r="C13" s="35"/>
      <c r="D13" s="28"/>
      <c r="E13" s="35"/>
      <c r="F13" s="35"/>
      <c r="G13" s="22"/>
      <c r="H13" s="28"/>
      <c r="I13" s="35"/>
      <c r="J13" s="28"/>
      <c r="K13" s="46"/>
    </row>
    <row r="14" spans="2:13" ht="9.1999999999999993" customHeight="1" x14ac:dyDescent="0.25">
      <c r="B14" s="15"/>
      <c r="C14" s="36"/>
      <c r="D14" s="16"/>
      <c r="E14" s="36"/>
      <c r="F14" s="36"/>
      <c r="G14" s="27"/>
      <c r="H14" s="16"/>
      <c r="I14" s="36"/>
      <c r="J14" s="16"/>
      <c r="K14" s="47"/>
    </row>
    <row r="15" spans="2:13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3" x14ac:dyDescent="0.25">
      <c r="B16" s="38" t="s">
        <v>22</v>
      </c>
      <c r="C16" s="38"/>
      <c r="D16" s="38" t="s">
        <v>23</v>
      </c>
      <c r="E16" s="38"/>
      <c r="F16" s="38"/>
      <c r="I16" s="44" t="s">
        <v>1</v>
      </c>
      <c r="J16" s="44"/>
      <c r="K16" s="44"/>
    </row>
    <row r="17" spans="2:12" x14ac:dyDescent="0.25">
      <c r="B17" s="39"/>
      <c r="C17" s="40"/>
      <c r="D17" s="39"/>
      <c r="E17" s="40"/>
      <c r="F17" s="40"/>
      <c r="G17" s="4"/>
      <c r="H17" s="4"/>
      <c r="I17" s="45">
        <f>DATEDIF(B17,D17,"d")+1</f>
        <v>1</v>
      </c>
      <c r="J17" s="45"/>
      <c r="K17" s="45"/>
    </row>
    <row r="18" spans="2:12" x14ac:dyDescent="0.25">
      <c r="B18" s="6"/>
      <c r="C18" s="20"/>
      <c r="D18" s="6"/>
      <c r="E18" s="20"/>
      <c r="F18" s="20"/>
      <c r="G18" s="4"/>
      <c r="H18" s="4"/>
      <c r="I18" s="7"/>
      <c r="J18" s="7"/>
      <c r="K18" s="7"/>
    </row>
    <row r="19" spans="2:12" ht="12" customHeight="1" x14ac:dyDescent="0.25">
      <c r="B19" s="3"/>
      <c r="C19" s="3"/>
      <c r="D19" s="3"/>
      <c r="E19" s="37"/>
      <c r="F19" s="37"/>
      <c r="G19" s="37"/>
      <c r="H19" s="37"/>
      <c r="I19" s="37"/>
      <c r="J19" s="3"/>
      <c r="K19" s="3"/>
    </row>
    <row r="20" spans="2:12" x14ac:dyDescent="0.25">
      <c r="B20" s="88" t="s">
        <v>49</v>
      </c>
      <c r="C20" s="88"/>
      <c r="D20" s="89"/>
      <c r="E20" s="90"/>
      <c r="F20" s="90"/>
      <c r="G20" s="90"/>
      <c r="H20" s="90"/>
      <c r="I20" s="90"/>
      <c r="J20" s="90"/>
      <c r="K20" s="90"/>
      <c r="L20" s="91"/>
    </row>
    <row r="21" spans="2:12" x14ac:dyDescent="0.25">
      <c r="B21" s="3"/>
      <c r="C21" s="3"/>
      <c r="D21" s="92"/>
      <c r="E21" s="93"/>
      <c r="F21" s="93"/>
      <c r="G21" s="93"/>
      <c r="H21" s="93"/>
      <c r="I21" s="93"/>
      <c r="J21" s="93"/>
      <c r="K21" s="93"/>
      <c r="L21" s="94"/>
    </row>
    <row r="22" spans="2:12" ht="14.25" customHeight="1" x14ac:dyDescent="0.25">
      <c r="B22" s="86"/>
      <c r="C22" s="86"/>
      <c r="D22" s="95"/>
      <c r="E22" s="96"/>
      <c r="F22" s="96"/>
      <c r="G22" s="96"/>
      <c r="H22" s="96"/>
      <c r="I22" s="96"/>
      <c r="J22" s="96"/>
      <c r="K22" s="96"/>
      <c r="L22" s="97"/>
    </row>
    <row r="23" spans="2:12" x14ac:dyDescent="0.25">
      <c r="B23" s="3"/>
      <c r="C23" s="3"/>
      <c r="D23" s="4"/>
      <c r="E23" s="5"/>
    </row>
    <row r="24" spans="2:12" ht="20.2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2" ht="14.25" customHeight="1" x14ac:dyDescent="0.25">
      <c r="B25" s="34" t="s">
        <v>2</v>
      </c>
      <c r="C25" s="34"/>
      <c r="D25" s="34"/>
      <c r="E25" s="34"/>
      <c r="F25" s="51"/>
      <c r="G25" s="52"/>
      <c r="H25" s="52"/>
      <c r="I25" s="52"/>
      <c r="J25" s="52"/>
      <c r="K25" s="52"/>
      <c r="L25" s="53"/>
    </row>
    <row r="26" spans="2:12" x14ac:dyDescent="0.25">
      <c r="B26" s="3"/>
      <c r="C26" s="3"/>
      <c r="D26" s="3"/>
      <c r="E26" s="3"/>
      <c r="F26" s="54"/>
      <c r="G26" s="55"/>
      <c r="H26" s="55"/>
      <c r="I26" s="55"/>
      <c r="J26" s="55"/>
      <c r="K26" s="55"/>
      <c r="L26" s="56"/>
    </row>
    <row r="27" spans="2:12" x14ac:dyDescent="0.25">
      <c r="B27" s="3"/>
      <c r="C27" s="3"/>
      <c r="D27" s="3"/>
      <c r="E27" s="3"/>
      <c r="F27" s="18"/>
      <c r="G27" s="18"/>
      <c r="H27" s="18"/>
      <c r="I27" s="18"/>
      <c r="J27" s="18"/>
      <c r="K27" s="18"/>
      <c r="L27" s="18"/>
    </row>
    <row r="28" spans="2:12" ht="15" customHeight="1" x14ac:dyDescent="0.25">
      <c r="B28" s="34" t="s">
        <v>33</v>
      </c>
      <c r="C28" s="34"/>
      <c r="D28" s="34"/>
      <c r="E28" s="34"/>
      <c r="F28" s="34"/>
      <c r="G28" s="29"/>
      <c r="H28" s="87" t="s">
        <v>34</v>
      </c>
      <c r="I28" s="34"/>
      <c r="J28" s="3"/>
      <c r="K28" s="3"/>
    </row>
    <row r="29" spans="2:12" x14ac:dyDescent="0.25">
      <c r="B29" s="21"/>
      <c r="C29" s="21"/>
      <c r="D29" s="21"/>
      <c r="E29" s="21"/>
      <c r="F29" s="21"/>
      <c r="G29" s="4"/>
      <c r="H29" s="4"/>
      <c r="I29" s="3"/>
      <c r="J29" s="3"/>
      <c r="K29" s="3"/>
    </row>
    <row r="30" spans="2:12" x14ac:dyDescent="0.25">
      <c r="B30" s="32" t="s">
        <v>3</v>
      </c>
      <c r="C30" s="32"/>
      <c r="D30" s="32"/>
      <c r="E30" s="32"/>
      <c r="F30" s="32"/>
      <c r="G30" s="32"/>
      <c r="H30" s="32"/>
      <c r="I30" s="32"/>
      <c r="J30" s="32"/>
      <c r="K30" s="32"/>
    </row>
    <row r="31" spans="2:1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2" ht="28.35" customHeight="1" x14ac:dyDescent="0.25">
      <c r="B32" s="34" t="s">
        <v>4</v>
      </c>
      <c r="C32" s="34"/>
      <c r="D32" s="34"/>
      <c r="E32" s="34"/>
      <c r="F32" s="34"/>
      <c r="G32" s="48"/>
      <c r="H32" s="49"/>
      <c r="I32" s="50"/>
      <c r="J32" s="3"/>
      <c r="K32" s="3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28.35" customHeight="1" x14ac:dyDescent="0.25">
      <c r="B34" s="34" t="s">
        <v>11</v>
      </c>
      <c r="C34" s="34"/>
      <c r="D34" s="34"/>
      <c r="E34" s="34"/>
      <c r="F34" s="34"/>
      <c r="G34" s="48"/>
      <c r="H34" s="49"/>
      <c r="I34" s="50"/>
      <c r="J34" s="3"/>
      <c r="K34" s="3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4.25" customHeight="1" x14ac:dyDescent="0.25">
      <c r="B36" s="34" t="s">
        <v>48</v>
      </c>
      <c r="C36" s="34"/>
      <c r="D36" s="34"/>
      <c r="E36" s="34"/>
      <c r="F36" s="34"/>
      <c r="G36" s="98">
        <f>IF(COUNTA(B13)=1,TRUNC(G32/4,0),IF(COUNTA(D13)=1,"Unbegrenzt",0))</f>
        <v>0</v>
      </c>
      <c r="H36" s="99"/>
      <c r="I36" s="100"/>
      <c r="J36" s="3"/>
      <c r="K36" s="3"/>
    </row>
    <row r="37" spans="2:11" x14ac:dyDescent="0.25">
      <c r="B37" s="34"/>
      <c r="C37" s="34"/>
      <c r="D37" s="34"/>
      <c r="E37" s="34"/>
      <c r="F37" s="34"/>
      <c r="G37" s="101"/>
      <c r="H37" s="102"/>
      <c r="I37" s="103"/>
      <c r="J37" s="3"/>
      <c r="K37" s="3"/>
    </row>
    <row r="38" spans="2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28.35" customHeight="1" x14ac:dyDescent="0.25">
      <c r="B39" s="34" t="s">
        <v>27</v>
      </c>
      <c r="C39" s="34"/>
      <c r="D39" s="34"/>
      <c r="E39" s="34"/>
      <c r="F39" s="34"/>
      <c r="G39" s="48"/>
      <c r="H39" s="49"/>
      <c r="I39" s="50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4.25" customHeight="1" x14ac:dyDescent="0.25">
      <c r="B41" s="34" t="s">
        <v>28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4.25" customHeight="1" x14ac:dyDescent="0.25">
      <c r="B43" s="38" t="s">
        <v>5</v>
      </c>
      <c r="C43" s="38"/>
      <c r="D43" s="38" t="s">
        <v>6</v>
      </c>
      <c r="E43" s="38"/>
      <c r="F43" s="38"/>
      <c r="G43" s="57" t="s">
        <v>7</v>
      </c>
      <c r="H43" s="57"/>
      <c r="I43" s="58"/>
      <c r="J43" s="3"/>
      <c r="K43" s="3"/>
    </row>
    <row r="44" spans="2:11" x14ac:dyDescent="0.25">
      <c r="B44" s="40"/>
      <c r="C44" s="40"/>
      <c r="D44" s="40"/>
      <c r="E44" s="40"/>
      <c r="F44" s="40"/>
      <c r="G44" s="49"/>
      <c r="H44" s="49"/>
      <c r="I44" s="50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4" t="s">
        <v>15</v>
      </c>
      <c r="C46" s="34"/>
      <c r="D46" s="34"/>
      <c r="E46" s="34"/>
      <c r="F46" s="34"/>
      <c r="G46" s="34"/>
      <c r="H46" s="34"/>
      <c r="I46" s="34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4.25" customHeight="1" x14ac:dyDescent="0.25">
      <c r="B48" s="38" t="s">
        <v>8</v>
      </c>
      <c r="C48" s="38"/>
      <c r="D48" s="38" t="s">
        <v>9</v>
      </c>
      <c r="E48" s="38"/>
      <c r="F48" s="38"/>
      <c r="G48" s="57" t="s">
        <v>10</v>
      </c>
      <c r="H48" s="57"/>
      <c r="I48" s="58"/>
      <c r="J48" s="38" t="s">
        <v>35</v>
      </c>
      <c r="K48" s="38"/>
    </row>
    <row r="49" spans="2:12" ht="14.1" customHeight="1" x14ac:dyDescent="0.25">
      <c r="B49" s="40"/>
      <c r="C49" s="40"/>
      <c r="D49" s="40"/>
      <c r="E49" s="40"/>
      <c r="F49" s="40"/>
      <c r="G49" s="49"/>
      <c r="H49" s="49"/>
      <c r="I49" s="50"/>
      <c r="J49" s="40"/>
      <c r="K49" s="40"/>
    </row>
    <row r="50" spans="2:12" customFormat="1" ht="14.1" customHeight="1" x14ac:dyDescent="0.25"/>
    <row r="51" spans="2:12" customFormat="1" ht="14.1" customHeight="1" x14ac:dyDescent="0.25"/>
    <row r="52" spans="2:12" x14ac:dyDescent="0.25">
      <c r="B52" s="32" t="s">
        <v>36</v>
      </c>
      <c r="C52" s="32"/>
      <c r="D52" s="32"/>
      <c r="E52" s="32"/>
      <c r="F52" s="32"/>
      <c r="G52" s="32"/>
      <c r="H52" s="32"/>
      <c r="I52" s="32"/>
      <c r="J52" s="32"/>
      <c r="K52" s="32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2" ht="28.35" customHeight="1" x14ac:dyDescent="0.25">
      <c r="B54" s="80" t="s">
        <v>41</v>
      </c>
      <c r="C54" s="80"/>
      <c r="D54" s="80"/>
      <c r="E54" s="80"/>
      <c r="F54" s="80"/>
      <c r="G54" s="80"/>
      <c r="H54" s="59"/>
      <c r="I54" s="23">
        <f>IF(COUNTA(H13)=1,ROUNDUP((SUM(G34,G32)-G39)/7,0)+G39,0)</f>
        <v>0</v>
      </c>
      <c r="J54" s="3"/>
      <c r="K54" s="3"/>
    </row>
    <row r="56" spans="2:12" ht="28.35" customHeight="1" x14ac:dyDescent="0.25">
      <c r="B56" s="34" t="s">
        <v>37</v>
      </c>
      <c r="C56" s="34"/>
      <c r="D56" s="48"/>
      <c r="E56" s="50"/>
      <c r="F56" s="37"/>
      <c r="G56" s="37"/>
      <c r="H56" s="20"/>
      <c r="I56" s="5"/>
      <c r="J56" s="4"/>
      <c r="K56" s="4"/>
      <c r="L56" s="4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3.5" customHeight="1" x14ac:dyDescent="0.25">
      <c r="B58" s="3"/>
      <c r="C58" s="3"/>
      <c r="D58" s="3"/>
      <c r="E58" s="3"/>
      <c r="F58" s="3"/>
      <c r="G58" s="3"/>
      <c r="H58" s="3"/>
      <c r="I58" s="3"/>
      <c r="J58" s="83"/>
      <c r="K58" s="83"/>
      <c r="L58" s="83"/>
    </row>
    <row r="59" spans="2:12" x14ac:dyDescent="0.25">
      <c r="B59" s="34" t="s">
        <v>40</v>
      </c>
      <c r="C59" s="34"/>
      <c r="D59" s="34"/>
      <c r="E59" s="34"/>
      <c r="F59" s="34"/>
      <c r="G59" s="34"/>
      <c r="H59" s="34"/>
      <c r="I59" s="34"/>
      <c r="J59" s="83"/>
      <c r="K59" s="83"/>
      <c r="L59" s="83"/>
    </row>
    <row r="60" spans="2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 customHeight="1" x14ac:dyDescent="0.25">
      <c r="B61" s="38" t="s">
        <v>5</v>
      </c>
      <c r="C61" s="38"/>
      <c r="D61" s="38" t="s">
        <v>6</v>
      </c>
      <c r="E61" s="38"/>
      <c r="F61" s="38"/>
      <c r="G61" s="57" t="s">
        <v>7</v>
      </c>
      <c r="H61" s="57"/>
      <c r="I61" s="58"/>
      <c r="J61" s="3"/>
      <c r="K61" s="3"/>
      <c r="L61" s="3"/>
    </row>
    <row r="62" spans="2:12" x14ac:dyDescent="0.25">
      <c r="B62" s="40"/>
      <c r="C62" s="40"/>
      <c r="D62" s="40"/>
      <c r="E62" s="40"/>
      <c r="F62" s="40"/>
      <c r="G62" s="49"/>
      <c r="H62" s="49"/>
      <c r="I62" s="50"/>
      <c r="J62" s="3"/>
      <c r="K62" s="3"/>
      <c r="L62" s="3"/>
    </row>
    <row r="63" spans="2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3" ht="28.35" customHeight="1" x14ac:dyDescent="0.25">
      <c r="B65" s="85" t="s">
        <v>12</v>
      </c>
      <c r="C65" s="85"/>
      <c r="D65" s="84"/>
      <c r="E65" s="84"/>
      <c r="F65" s="84"/>
      <c r="G65" s="4"/>
      <c r="H65" s="4"/>
      <c r="I65" s="66"/>
      <c r="J65" s="66"/>
      <c r="K65" s="66"/>
      <c r="L65" s="66"/>
    </row>
    <row r="66" spans="1:13" x14ac:dyDescent="0.25">
      <c r="B66" s="3"/>
      <c r="C66" s="3"/>
      <c r="D66" s="81" t="s">
        <v>13</v>
      </c>
      <c r="E66" s="81"/>
      <c r="F66" s="3"/>
      <c r="G66" s="3"/>
      <c r="H66" s="3"/>
      <c r="I66" s="3"/>
      <c r="J66" s="3"/>
      <c r="K66" s="82" t="s">
        <v>14</v>
      </c>
      <c r="L66" s="82"/>
    </row>
    <row r="67" spans="1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3" ht="5.85" customHeight="1" x14ac:dyDescent="0.25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0"/>
    </row>
    <row r="69" spans="1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3" x14ac:dyDescent="0.25">
      <c r="B70" s="32" t="s">
        <v>16</v>
      </c>
      <c r="C70" s="32"/>
      <c r="D70" s="32"/>
      <c r="E70" s="32"/>
      <c r="F70" s="32"/>
      <c r="G70" s="32"/>
      <c r="H70" s="32"/>
      <c r="I70" s="32"/>
      <c r="J70" s="32"/>
      <c r="K70" s="32"/>
      <c r="L70" s="3"/>
    </row>
    <row r="71" spans="1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3" s="10" customFormat="1" ht="28.35" customHeight="1" x14ac:dyDescent="0.25">
      <c r="B72" s="34" t="s">
        <v>42</v>
      </c>
      <c r="C72" s="34"/>
      <c r="D72" s="34"/>
      <c r="E72" s="26">
        <f>IF(COUNTA(H13,J13)=0,0,IF(COUNTA(J13)=1,SUM(G32,G34),IF(COUNTA(H13)=1,IF(SUM(G32,G34)&lt;5,0,SUM(G32,G34)))))</f>
        <v>0</v>
      </c>
      <c r="F72" s="8"/>
      <c r="G72" s="80" t="s">
        <v>46</v>
      </c>
      <c r="H72" s="80"/>
      <c r="I72" s="59"/>
      <c r="J72" s="71">
        <f>(IF(NOT(ISBLANK(B13)),15,IF(NOT(ISBLANK(D13)),20,0)))</f>
        <v>0</v>
      </c>
      <c r="K72" s="72"/>
      <c r="L72" s="9"/>
    </row>
    <row r="73" spans="1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ht="28.35" customHeight="1" x14ac:dyDescent="0.25">
      <c r="B74" s="73" t="s">
        <v>17</v>
      </c>
      <c r="C74" s="74"/>
      <c r="D74" s="74"/>
      <c r="E74" s="74"/>
      <c r="F74" s="74"/>
      <c r="G74" s="70">
        <f>J72*E72*I17</f>
        <v>0</v>
      </c>
      <c r="H74" s="70"/>
      <c r="I74" s="58"/>
      <c r="J74" s="3"/>
      <c r="K74" s="3"/>
      <c r="L74" s="3"/>
    </row>
    <row r="75" spans="1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3" ht="27.75" customHeight="1" x14ac:dyDescent="0.25">
      <c r="B76" s="34" t="s">
        <v>43</v>
      </c>
      <c r="C76" s="34"/>
      <c r="D76" s="34"/>
      <c r="E76" s="26">
        <f>D56</f>
        <v>0</v>
      </c>
      <c r="F76" s="11"/>
      <c r="G76" s="80" t="s">
        <v>45</v>
      </c>
      <c r="H76" s="80"/>
      <c r="I76" s="59"/>
      <c r="J76" s="71">
        <v>20</v>
      </c>
      <c r="K76" s="72"/>
      <c r="L76" s="3"/>
    </row>
    <row r="77" spans="1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3" ht="28.35" customHeight="1" x14ac:dyDescent="0.25">
      <c r="B78" s="73" t="s">
        <v>44</v>
      </c>
      <c r="C78" s="74"/>
      <c r="D78" s="74"/>
      <c r="E78" s="74"/>
      <c r="F78" s="74"/>
      <c r="G78" s="70">
        <f>J76*E76*I17</f>
        <v>0</v>
      </c>
      <c r="H78" s="70"/>
      <c r="I78" s="58"/>
      <c r="J78" s="3"/>
      <c r="K78" s="3"/>
      <c r="L78" s="3"/>
    </row>
    <row r="79" spans="1:13" ht="15" thickBo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t="28.35" customHeight="1" thickBot="1" x14ac:dyDescent="0.3">
      <c r="B80" s="68" t="s">
        <v>20</v>
      </c>
      <c r="C80" s="69"/>
      <c r="D80" s="69"/>
      <c r="E80" s="69"/>
      <c r="F80" s="24">
        <f>SUM(G78,G74)</f>
        <v>0</v>
      </c>
      <c r="G80" s="12"/>
      <c r="H80" s="12"/>
      <c r="I80" s="12"/>
      <c r="J80" s="12"/>
      <c r="K80" s="12"/>
      <c r="L80" s="12"/>
    </row>
    <row r="81" spans="1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3" ht="5.85" customHeight="1" x14ac:dyDescent="0.25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0"/>
    </row>
    <row r="83" spans="1:13" x14ac:dyDescent="0.25">
      <c r="B83" s="33" t="s">
        <v>25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3" ht="28.35" customHeight="1" x14ac:dyDescent="0.25">
      <c r="B84" s="34" t="s">
        <v>18</v>
      </c>
      <c r="C84" s="34"/>
      <c r="D84" s="79"/>
      <c r="E84" s="79"/>
      <c r="F84" s="79"/>
      <c r="G84" s="34" t="s">
        <v>47</v>
      </c>
      <c r="H84" s="34"/>
      <c r="I84" s="34"/>
      <c r="J84" s="59"/>
      <c r="K84" s="13"/>
      <c r="L84" s="3"/>
    </row>
    <row r="85" spans="1:13" ht="15" thickBot="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3" ht="28.35" customHeight="1" thickBot="1" x14ac:dyDescent="0.3">
      <c r="B86" s="75" t="s">
        <v>19</v>
      </c>
      <c r="C86" s="76"/>
      <c r="D86" s="77"/>
      <c r="E86" s="78"/>
      <c r="F86" s="3"/>
      <c r="J86" s="14"/>
      <c r="K86" s="14"/>
      <c r="L86" s="14"/>
    </row>
    <row r="87" spans="1:13" x14ac:dyDescent="0.25">
      <c r="B87" s="3"/>
      <c r="C87" s="3"/>
      <c r="D87" s="3"/>
      <c r="E87" s="3"/>
      <c r="F87" s="3"/>
      <c r="G87" s="3"/>
      <c r="H87" s="3"/>
      <c r="I87" s="3"/>
      <c r="J87" s="14"/>
      <c r="K87" s="14"/>
      <c r="L87" s="14"/>
    </row>
    <row r="88" spans="1:13" ht="14.25" customHeight="1" x14ac:dyDescent="0.25">
      <c r="B88" s="34" t="s">
        <v>24</v>
      </c>
      <c r="C88" s="59"/>
      <c r="D88" s="60"/>
      <c r="E88" s="61"/>
      <c r="F88" s="61"/>
      <c r="G88" s="61"/>
      <c r="H88" s="61"/>
      <c r="I88" s="61"/>
      <c r="J88" s="61"/>
      <c r="K88" s="61"/>
      <c r="L88" s="62"/>
    </row>
    <row r="89" spans="1:13" x14ac:dyDescent="0.25">
      <c r="B89" s="34"/>
      <c r="C89" s="59"/>
      <c r="D89" s="63"/>
      <c r="E89" s="37"/>
      <c r="F89" s="37"/>
      <c r="G89" s="37"/>
      <c r="H89" s="37"/>
      <c r="I89" s="37"/>
      <c r="J89" s="37"/>
      <c r="K89" s="37"/>
      <c r="L89" s="64"/>
    </row>
    <row r="90" spans="1:13" x14ac:dyDescent="0.25">
      <c r="B90" s="34"/>
      <c r="C90" s="59"/>
      <c r="D90" s="65"/>
      <c r="E90" s="66"/>
      <c r="F90" s="66"/>
      <c r="G90" s="66"/>
      <c r="H90" s="66"/>
      <c r="I90" s="66"/>
      <c r="J90" s="66"/>
      <c r="K90" s="66"/>
      <c r="L90" s="67"/>
    </row>
    <row r="91" spans="1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 password="88F0" sheet="1" objects="1" scenarios="1" selectLockedCells="1"/>
  <dataConsolidate/>
  <mergeCells count="89">
    <mergeCell ref="B34:F34"/>
    <mergeCell ref="B32:F32"/>
    <mergeCell ref="B54:H54"/>
    <mergeCell ref="B10:F11"/>
    <mergeCell ref="G10:K11"/>
    <mergeCell ref="B22:C22"/>
    <mergeCell ref="B28:F28"/>
    <mergeCell ref="H28:I28"/>
    <mergeCell ref="B20:C20"/>
    <mergeCell ref="D20:L22"/>
    <mergeCell ref="B48:C48"/>
    <mergeCell ref="D48:F48"/>
    <mergeCell ref="B49:C49"/>
    <mergeCell ref="D49:F49"/>
    <mergeCell ref="B36:F37"/>
    <mergeCell ref="G36:I37"/>
    <mergeCell ref="D66:E66"/>
    <mergeCell ref="K66:L66"/>
    <mergeCell ref="J58:L59"/>
    <mergeCell ref="B2:J2"/>
    <mergeCell ref="B59:I59"/>
    <mergeCell ref="D56:E56"/>
    <mergeCell ref="F56:G56"/>
    <mergeCell ref="D65:F65"/>
    <mergeCell ref="I65:L65"/>
    <mergeCell ref="B61:C61"/>
    <mergeCell ref="B65:C65"/>
    <mergeCell ref="B62:C62"/>
    <mergeCell ref="D62:F62"/>
    <mergeCell ref="G61:I61"/>
    <mergeCell ref="G62:I62"/>
    <mergeCell ref="B46:I46"/>
    <mergeCell ref="B70:K70"/>
    <mergeCell ref="J72:K72"/>
    <mergeCell ref="G84:J84"/>
    <mergeCell ref="D84:F84"/>
    <mergeCell ref="G76:I76"/>
    <mergeCell ref="G72:I72"/>
    <mergeCell ref="B72:D72"/>
    <mergeCell ref="B88:C90"/>
    <mergeCell ref="D88:L90"/>
    <mergeCell ref="B80:E80"/>
    <mergeCell ref="B84:C84"/>
    <mergeCell ref="G74:I74"/>
    <mergeCell ref="B76:D76"/>
    <mergeCell ref="J76:K76"/>
    <mergeCell ref="B78:F78"/>
    <mergeCell ref="G78:I78"/>
    <mergeCell ref="B86:C86"/>
    <mergeCell ref="D86:E86"/>
    <mergeCell ref="B74:F74"/>
    <mergeCell ref="B56:C56"/>
    <mergeCell ref="B52:K52"/>
    <mergeCell ref="D61:F61"/>
    <mergeCell ref="G48:I48"/>
    <mergeCell ref="J48:K48"/>
    <mergeCell ref="J49:K49"/>
    <mergeCell ref="G49:I49"/>
    <mergeCell ref="B39:F39"/>
    <mergeCell ref="G39:I39"/>
    <mergeCell ref="B41:K41"/>
    <mergeCell ref="G43:I43"/>
    <mergeCell ref="G44:I44"/>
    <mergeCell ref="B43:C43"/>
    <mergeCell ref="B44:C44"/>
    <mergeCell ref="D43:F43"/>
    <mergeCell ref="D44:F44"/>
    <mergeCell ref="G32:I32"/>
    <mergeCell ref="E12:F14"/>
    <mergeCell ref="B25:E25"/>
    <mergeCell ref="F25:L26"/>
    <mergeCell ref="G19:I19"/>
    <mergeCell ref="B30:K30"/>
    <mergeCell ref="B4:J4"/>
    <mergeCell ref="B6:I6"/>
    <mergeCell ref="B83:L83"/>
    <mergeCell ref="B8:C8"/>
    <mergeCell ref="C12:C14"/>
    <mergeCell ref="E19:F19"/>
    <mergeCell ref="B16:C16"/>
    <mergeCell ref="D16:F16"/>
    <mergeCell ref="B17:C17"/>
    <mergeCell ref="D17:F17"/>
    <mergeCell ref="D8:L8"/>
    <mergeCell ref="I16:K16"/>
    <mergeCell ref="I17:K17"/>
    <mergeCell ref="I12:I14"/>
    <mergeCell ref="K12:K14"/>
    <mergeCell ref="G34:I34"/>
  </mergeCells>
  <conditionalFormatting sqref="D8:L8 B17:F17 F25:L26 G28 G32:I32 G34:I34 B44:I44 G39:I39 B49:K49 D56:E56 B62:I62 D65:F65 D20">
    <cfRule type="containsBlanks" dxfId="2" priority="3">
      <formula>LEN(TRIM(B8))=0</formula>
    </cfRule>
  </conditionalFormatting>
  <conditionalFormatting sqref="B13 D13">
    <cfRule type="expression" dxfId="1" priority="2">
      <formula>COUNTA($B$13,$D$13)=0</formula>
    </cfRule>
  </conditionalFormatting>
  <conditionalFormatting sqref="H13 J13">
    <cfRule type="expression" dxfId="0" priority="1">
      <formula>COUNTA($J$13,$H$13)=0</formula>
    </cfRule>
  </conditionalFormatting>
  <dataValidations count="2">
    <dataValidation type="whole" operator="lessThanOrEqual" allowBlank="1" showInputMessage="1" showErrorMessage="1" errorTitle="Maximale Anzahl überschritten!" error="Die maximale Anzahl der bezuschussbaren auswertigen Teilnehmer*innen wurde überschritten.  Jede fünfte Person darf auswertig sein, also pro 4 Darmstädter*innen ein*e Auswertige*r." sqref="G34:I34">
      <formula1>G36</formula1>
    </dataValidation>
    <dataValidation type="whole" operator="lessThanOrEqual" allowBlank="1" showInputMessage="1" showErrorMessage="1" errorTitle="Maximale Anzahl überschritten!" error="Maximale Anzahl an bezuschussbaren Lehrgangsleiter*innen wurde überschritten. _x000a_Je angefangene 7 Teilnehmer*innen = 1 Lehrgangsleiter*in. Außerdem pro Teilnehmer*in mit Beeinträchtigung ein*e zusätzliche*r Lehrgangsleiter*in." sqref="D56:E56">
      <formula1>I54</formula1>
    </dataValidation>
  </dataValidations>
  <pageMargins left="0.39370078740157483" right="0.39370078740157483" top="0.59055118110236227" bottom="0.59055118110236227" header="0" footer="0"/>
  <pageSetup paperSize="9" scale="99" orientation="portrait" r:id="rId1"/>
  <headerFooter scaleWithDoc="0" alignWithMargins="0">
    <oddHeader xml:space="preserve">&amp;C </oddHeader>
    <oddFooter xml:space="preserve">&amp;C </oddFooter>
  </headerFooter>
  <rowBreaks count="1" manualBreakCount="1">
    <brk id="5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Bildung und Fortbildung</vt:lpstr>
      <vt:lpstr>'Bildung und Fortbildung'!Druckbereich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jbernhard</dc:creator>
  <cp:lastModifiedBy>jbernhard</cp:lastModifiedBy>
  <cp:lastPrinted>2019-09-05T15:08:45Z</cp:lastPrinted>
  <dcterms:created xsi:type="dcterms:W3CDTF">2019-08-20T13:08:42Z</dcterms:created>
  <dcterms:modified xsi:type="dcterms:W3CDTF">2019-09-27T09:24:12Z</dcterms:modified>
</cp:coreProperties>
</file>