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Mappei\F I   Zuschüsse Stadt Darmstadt\F I 20 Zuschussrichtlinien\"/>
    </mc:Choice>
  </mc:AlternateContent>
  <bookViews>
    <workbookView xWindow="600" yWindow="180" windowWidth="23712" windowHeight="5328"/>
  </bookViews>
  <sheets>
    <sheet name="Bildung und Fortbildung" sheetId="1" r:id="rId1"/>
  </sheets>
  <definedNames>
    <definedName name="_xlnm.Print_Area" localSheetId="0">'Bildung und Fortbildung'!$A$1:$Z$49</definedName>
  </definedNames>
  <calcPr calcId="162913"/>
</workbook>
</file>

<file path=xl/calcChain.xml><?xml version="1.0" encoding="utf-8"?>
<calcChain xmlns="http://schemas.openxmlformats.org/spreadsheetml/2006/main">
  <c r="Q48" i="1" l="1"/>
  <c r="X11" i="1"/>
  <c r="X12" i="1"/>
  <c r="X10" i="1"/>
  <c r="W30" i="1"/>
  <c r="L44" i="1"/>
  <c r="Y10" i="1" l="1"/>
  <c r="Y22" i="1"/>
  <c r="W4" i="1"/>
  <c r="U22" i="1" l="1"/>
  <c r="J18" i="1" l="1"/>
  <c r="U27" i="1" l="1"/>
  <c r="G37" i="1"/>
  <c r="W25" i="1" l="1"/>
  <c r="V32" i="1" l="1"/>
</calcChain>
</file>

<file path=xl/sharedStrings.xml><?xml version="1.0" encoding="utf-8"?>
<sst xmlns="http://schemas.openxmlformats.org/spreadsheetml/2006/main" count="66" uniqueCount="60">
  <si>
    <t>Allgemeine Informationen</t>
  </si>
  <si>
    <t>Dauer der Veranstaltung (in Tagen)</t>
  </si>
  <si>
    <t>Bezeichnung/Name der Veranstaltung</t>
  </si>
  <si>
    <t>Teilnehmer*innen</t>
  </si>
  <si>
    <t>Anzahl Teilnehmer*innen aus Darmstadt</t>
  </si>
  <si>
    <t>männlich</t>
  </si>
  <si>
    <t>weiblich</t>
  </si>
  <si>
    <t>divers</t>
  </si>
  <si>
    <t>Anzahl bezuschussbarer Teilnehmer*innen mit Wohnsitz außerhalb Darmstadts</t>
  </si>
  <si>
    <t>Darmstadt, den</t>
  </si>
  <si>
    <t>Datum</t>
  </si>
  <si>
    <t>Unterschrift Jugendleitung</t>
  </si>
  <si>
    <t>Altersverteilung der bezuschussbaren Teilnehmer*innen</t>
  </si>
  <si>
    <t>Beantragter Zuschuss</t>
  </si>
  <si>
    <t>Beantragter Zuschuss für Teilnehmer*innen</t>
  </si>
  <si>
    <t>Anerkannter Zuschuss Teilnehmer*innen</t>
  </si>
  <si>
    <t>Summe anerkannter Zuschuss</t>
  </si>
  <si>
    <t>Summe beantragter Zuschuss:</t>
  </si>
  <si>
    <t>Name und Anschrift 
des Trägers</t>
  </si>
  <si>
    <t>Von (Datum)</t>
  </si>
  <si>
    <t>bis (Datum)</t>
  </si>
  <si>
    <t>Wird von der Kinder- und Jugendförderung ausgefüllt.</t>
  </si>
  <si>
    <t>Davon Anzahl Teilnehmer*innen mit Beeinträchtigung</t>
  </si>
  <si>
    <t>Anzahl bezuschussbarer Teilnehmer*innen nach geschlechtlicher Identität (m/w/d)</t>
  </si>
  <si>
    <t>Förderung im Bereich der Bildung und Fortbildung</t>
  </si>
  <si>
    <t xml:space="preserve"> Außerschulisches 
 Bildungsangebot</t>
  </si>
  <si>
    <t>Zutreffendes bitte ankreuzen</t>
  </si>
  <si>
    <t>Programm der Veranstaltung als Anlage beigefügt</t>
  </si>
  <si>
    <t>Lehrgangsleiter*innen (nur bei eigenen Veranstaltungen)</t>
  </si>
  <si>
    <t>Anzahl Lehrgangsleiter*innen</t>
  </si>
  <si>
    <r>
      <t>Art der Veranstaltung</t>
    </r>
    <r>
      <rPr>
        <sz val="9"/>
        <color theme="1"/>
        <rFont val="Arial"/>
        <family val="2"/>
      </rPr>
      <t xml:space="preserve"> (Zutreffendes bitte ankreuzen)</t>
    </r>
  </si>
  <si>
    <t>Summe bezuschussbarer Teilnehmer*innen</t>
  </si>
  <si>
    <t>Summe bezuschussbarer Lehrgangsleiter*innen</t>
  </si>
  <si>
    <t>Beantragter Zuschuss für Lehrgangsleiter*innen</t>
  </si>
  <si>
    <t xml:space="preserve"> Zuschuss pro 
 Lehrgangsleiter*in / Tag</t>
  </si>
  <si>
    <t xml:space="preserve"> Zuschuss pro 
 Teilnehmer*in / Tag </t>
  </si>
  <si>
    <t xml:space="preserve">    Anerkannter Zuschuss 
    Lehrgangsleiter*innen</t>
  </si>
  <si>
    <t xml:space="preserve"> eigene
 Veranstaltung</t>
  </si>
  <si>
    <r>
      <t xml:space="preserve">Info: Max. Anzahl bezuschussbarer Lehrgangsleiter*innen 
</t>
    </r>
    <r>
      <rPr>
        <sz val="8"/>
        <color theme="1"/>
        <rFont val="Arial"/>
        <family val="2"/>
      </rPr>
      <t>(je angefangene 5 TN=1 Leit. // je TN mit Beeinträchtigung=1 Leit.)</t>
    </r>
  </si>
  <si>
    <t>Summe</t>
  </si>
  <si>
    <t>5-9 Jahre</t>
  </si>
  <si>
    <t>10-13 Jahre</t>
  </si>
  <si>
    <t>14 Jahre</t>
  </si>
  <si>
    <t>15-17 Jahre</t>
  </si>
  <si>
    <t>18-26 Jahre</t>
  </si>
  <si>
    <r>
      <t xml:space="preserve">Info: Max. Anzahl bezuschussbarer auswertiger TN 
</t>
    </r>
    <r>
      <rPr>
        <sz val="8"/>
        <color theme="1"/>
        <rFont val="Arial"/>
        <family val="2"/>
      </rPr>
      <t>(Bei Außerschul. Bildungsangeboten 4 DA= 1 Auswertige*r)</t>
    </r>
  </si>
  <si>
    <t>Ort der Veranstaltung mit Adresse</t>
  </si>
  <si>
    <t>Veranstaltung eines 
überregionalen Trägers</t>
  </si>
  <si>
    <t xml:space="preserve"> Schulung haupt- &amp; ehrenamtlicher 
 Mitarbeiter*innen</t>
  </si>
  <si>
    <t>ja</t>
  </si>
  <si>
    <t>Anzahl Lehrgangsleiter*innen nach geschlechtlicher Identität (m/w/d) und Alter</t>
  </si>
  <si>
    <t>16-17 Jahre</t>
  </si>
  <si>
    <t>27-44 Jahre</t>
  </si>
  <si>
    <t>ab 27 Jahren</t>
  </si>
  <si>
    <t>ab 45 Jahren</t>
  </si>
  <si>
    <t>Summen</t>
  </si>
  <si>
    <t>Summe alle</t>
  </si>
  <si>
    <t>----------------------------------------------------------------------------------------------------------------------------------------------------</t>
  </si>
  <si>
    <t>ggf. Grund für Abweichung zu beantragter Summe</t>
  </si>
  <si>
    <t>Abrechnungsformular 01.05.-31.10.2022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</si>
</sst>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top" wrapText="1"/>
      <protection locked="0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/>
      <protection locked="0"/>
    </xf>
    <xf numFmtId="49" fontId="3" fillId="0" borderId="9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</xf>
    <xf numFmtId="0" fontId="0" fillId="0" borderId="0" xfId="0" applyProtection="1"/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16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365027</xdr:colOff>
      <xdr:row>1</xdr:row>
      <xdr:rowOff>67069</xdr:rowOff>
    </xdr:from>
    <xdr:to>
      <xdr:col>16</xdr:col>
      <xdr:colOff>561614</xdr:colOff>
      <xdr:row>4</xdr:row>
      <xdr:rowOff>24325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1747" y="257569"/>
          <a:ext cx="1522467" cy="681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showGridLines="0" showRowColHeaders="0" tabSelected="1" showRuler="0" view="pageLayout" zoomScaleNormal="100" zoomScaleSheetLayoutView="85" workbookViewId="0">
      <selection activeCell="T16" sqref="T16:V16"/>
    </sheetView>
  </sheetViews>
  <sheetFormatPr baseColWidth="10" defaultColWidth="11.44140625" defaultRowHeight="13.8" x14ac:dyDescent="0.3"/>
  <cols>
    <col min="1" max="1" width="2.44140625" style="19" customWidth="1"/>
    <col min="2" max="2" width="11.109375" style="19" customWidth="1"/>
    <col min="3" max="4" width="2.44140625" style="19" customWidth="1"/>
    <col min="5" max="5" width="9.77734375" style="19" customWidth="1"/>
    <col min="6" max="6" width="13.6640625" style="19" customWidth="1"/>
    <col min="7" max="9" width="2.44140625" style="19" customWidth="1"/>
    <col min="10" max="10" width="8.44140625" style="19" customWidth="1"/>
    <col min="11" max="13" width="2.44140625" style="19" customWidth="1"/>
    <col min="14" max="14" width="5.88671875" style="19" customWidth="1"/>
    <col min="15" max="15" width="5.21875" style="19" customWidth="1"/>
    <col min="16" max="16" width="8.21875" style="19" customWidth="1"/>
    <col min="17" max="17" width="8.77734375" style="19" customWidth="1"/>
    <col min="18" max="18" width="2.88671875" style="19" customWidth="1"/>
    <col min="19" max="22" width="11.44140625" style="19"/>
    <col min="23" max="23" width="11.5546875" style="19" customWidth="1"/>
    <col min="24" max="16384" width="11.44140625" style="19"/>
  </cols>
  <sheetData>
    <row r="1" spans="1:29" ht="15" customHeight="1" x14ac:dyDescent="0.3"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5" customHeight="1" x14ac:dyDescent="0.3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R2" s="23" t="s">
        <v>28</v>
      </c>
      <c r="S2" s="23"/>
      <c r="T2" s="23"/>
      <c r="U2" s="23"/>
      <c r="V2" s="23"/>
      <c r="W2" s="23"/>
      <c r="X2" s="23"/>
      <c r="Y2" s="23"/>
      <c r="Z2" s="23"/>
      <c r="AA2" s="23"/>
    </row>
    <row r="3" spans="1:29" x14ac:dyDescent="0.3"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9" ht="28.2" customHeight="1" x14ac:dyDescent="0.3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R4" s="25" t="s">
        <v>38</v>
      </c>
      <c r="S4" s="25"/>
      <c r="T4" s="25"/>
      <c r="U4" s="25"/>
      <c r="V4" s="25"/>
      <c r="W4" s="26">
        <f>IF(COUNTA(H14)=1,ROUNDUP((SUM(G35,G33))/5,0)+G40,0)</f>
        <v>0</v>
      </c>
      <c r="X4" s="27"/>
      <c r="Y4" s="28"/>
      <c r="Z4" s="24"/>
      <c r="AA4" s="24"/>
    </row>
    <row r="5" spans="1:29" ht="6" customHeight="1" x14ac:dyDescent="0.3"/>
    <row r="6" spans="1:29" ht="13.8" customHeight="1" x14ac:dyDescent="0.3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  <c r="R6" s="29" t="s">
        <v>29</v>
      </c>
      <c r="S6" s="29"/>
      <c r="T6" s="30"/>
      <c r="U6" s="3"/>
      <c r="V6" s="31"/>
      <c r="W6" s="31"/>
      <c r="X6" s="32"/>
      <c r="Y6" s="28"/>
      <c r="Z6" s="27"/>
      <c r="AA6" s="27"/>
      <c r="AB6" s="27"/>
    </row>
    <row r="7" spans="1:29" x14ac:dyDescent="0.3">
      <c r="A7" s="24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9" ht="22.8" customHeight="1" x14ac:dyDescent="0.3">
      <c r="A8" s="33" t="s">
        <v>18</v>
      </c>
      <c r="B8" s="34"/>
      <c r="C8" s="34"/>
      <c r="D8" s="34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  <c r="R8" s="29" t="s">
        <v>50</v>
      </c>
      <c r="S8" s="29"/>
      <c r="T8" s="29"/>
      <c r="U8" s="29"/>
      <c r="V8" s="29"/>
      <c r="W8" s="29"/>
      <c r="X8" s="29"/>
      <c r="Y8" s="29"/>
      <c r="Z8" s="24"/>
      <c r="AA8" s="24"/>
      <c r="AB8" s="24"/>
    </row>
    <row r="9" spans="1:29" ht="26.4" x14ac:dyDescent="0.3">
      <c r="A9" s="38"/>
      <c r="B9" s="39"/>
      <c r="C9" s="39"/>
      <c r="D9" s="39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43"/>
      <c r="S9" s="43"/>
      <c r="T9" s="26" t="s">
        <v>51</v>
      </c>
      <c r="U9" s="26" t="s">
        <v>44</v>
      </c>
      <c r="V9" s="26" t="s">
        <v>52</v>
      </c>
      <c r="W9" s="26" t="s">
        <v>54</v>
      </c>
      <c r="X9" s="26" t="s">
        <v>55</v>
      </c>
      <c r="Y9" s="26" t="s">
        <v>56</v>
      </c>
      <c r="Z9" s="27"/>
      <c r="AA9" s="27"/>
      <c r="AB9" s="44"/>
    </row>
    <row r="10" spans="1:29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R10" s="43" t="s">
        <v>6</v>
      </c>
      <c r="S10" s="43"/>
      <c r="T10" s="3"/>
      <c r="U10" s="3"/>
      <c r="V10" s="3"/>
      <c r="W10" s="3"/>
      <c r="X10" s="26">
        <f>SUM(T10:W10)</f>
        <v>0</v>
      </c>
      <c r="Y10" s="45">
        <f>SUM(X10:X12)</f>
        <v>0</v>
      </c>
      <c r="Z10" s="27"/>
      <c r="AA10" s="27"/>
      <c r="AB10" s="44"/>
    </row>
    <row r="11" spans="1:29" ht="14.25" customHeight="1" x14ac:dyDescent="0.3">
      <c r="A11" s="35" t="s">
        <v>30</v>
      </c>
      <c r="B11" s="36"/>
      <c r="C11" s="36"/>
      <c r="D11" s="36"/>
      <c r="E11" s="36"/>
      <c r="F11" s="36"/>
      <c r="G11" s="37"/>
      <c r="H11" s="35" t="s">
        <v>26</v>
      </c>
      <c r="I11" s="36"/>
      <c r="J11" s="36"/>
      <c r="K11" s="36"/>
      <c r="L11" s="36"/>
      <c r="M11" s="36"/>
      <c r="N11" s="36"/>
      <c r="O11" s="37"/>
      <c r="P11" s="24"/>
      <c r="R11" s="43" t="s">
        <v>5</v>
      </c>
      <c r="S11" s="43"/>
      <c r="T11" s="3"/>
      <c r="U11" s="3"/>
      <c r="V11" s="3"/>
      <c r="W11" s="3"/>
      <c r="X11" s="26">
        <f t="shared" ref="X11:X12" si="0">SUM(T11:W11)</f>
        <v>0</v>
      </c>
      <c r="Y11" s="46"/>
      <c r="Z11" s="24"/>
      <c r="AA11" s="24"/>
      <c r="AB11" s="24"/>
    </row>
    <row r="12" spans="1:29" x14ac:dyDescent="0.3">
      <c r="A12" s="47"/>
      <c r="B12" s="31"/>
      <c r="C12" s="31"/>
      <c r="D12" s="31"/>
      <c r="E12" s="31"/>
      <c r="F12" s="31"/>
      <c r="G12" s="48"/>
      <c r="H12" s="47"/>
      <c r="I12" s="31"/>
      <c r="J12" s="31"/>
      <c r="K12" s="31"/>
      <c r="L12" s="31"/>
      <c r="M12" s="31"/>
      <c r="N12" s="31"/>
      <c r="O12" s="48"/>
      <c r="R12" s="43" t="s">
        <v>7</v>
      </c>
      <c r="S12" s="43"/>
      <c r="T12" s="117"/>
      <c r="U12" s="117"/>
      <c r="V12" s="117"/>
      <c r="W12" s="117"/>
      <c r="X12" s="26">
        <f t="shared" si="0"/>
        <v>0</v>
      </c>
      <c r="Y12" s="49"/>
      <c r="AB12" s="24"/>
    </row>
    <row r="13" spans="1:29" ht="9.15" customHeight="1" x14ac:dyDescent="0.3">
      <c r="A13" s="50"/>
      <c r="B13" s="51" t="s">
        <v>25</v>
      </c>
      <c r="C13" s="51"/>
      <c r="D13" s="52"/>
      <c r="E13" s="51" t="s">
        <v>48</v>
      </c>
      <c r="F13" s="51"/>
      <c r="G13" s="53"/>
      <c r="H13" s="54"/>
      <c r="I13" s="51" t="s">
        <v>37</v>
      </c>
      <c r="J13" s="51"/>
      <c r="K13" s="52"/>
      <c r="L13" s="51" t="s">
        <v>47</v>
      </c>
      <c r="M13" s="51"/>
      <c r="N13" s="51"/>
      <c r="O13" s="53"/>
      <c r="R13" s="31"/>
      <c r="S13" s="31"/>
      <c r="AB13" s="24"/>
    </row>
    <row r="14" spans="1:29" ht="14.4" customHeight="1" x14ac:dyDescent="0.3">
      <c r="A14" s="1"/>
      <c r="B14" s="51"/>
      <c r="C14" s="51"/>
      <c r="D14" s="1"/>
      <c r="E14" s="51"/>
      <c r="F14" s="51"/>
      <c r="G14" s="53"/>
      <c r="H14" s="1"/>
      <c r="I14" s="51"/>
      <c r="J14" s="51"/>
      <c r="K14" s="1"/>
      <c r="L14" s="51"/>
      <c r="M14" s="51"/>
      <c r="N14" s="51"/>
      <c r="O14" s="5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9" ht="9.15" customHeight="1" x14ac:dyDescent="0.3">
      <c r="A15" s="55"/>
      <c r="B15" s="56"/>
      <c r="C15" s="56"/>
      <c r="D15" s="57"/>
      <c r="E15" s="56"/>
      <c r="F15" s="56"/>
      <c r="G15" s="58"/>
      <c r="H15" s="59"/>
      <c r="I15" s="56"/>
      <c r="J15" s="56"/>
      <c r="K15" s="57"/>
      <c r="L15" s="56"/>
      <c r="M15" s="56"/>
      <c r="N15" s="56"/>
      <c r="O15" s="58"/>
      <c r="R15" s="24"/>
      <c r="S15" s="24"/>
      <c r="T15" s="24"/>
      <c r="U15" s="24"/>
      <c r="V15" s="24"/>
      <c r="W15" s="24"/>
      <c r="X15" s="24"/>
      <c r="Y15" s="24"/>
      <c r="Z15" s="24"/>
      <c r="AA15" s="27"/>
      <c r="AB15" s="27"/>
    </row>
    <row r="16" spans="1:29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R16" s="60" t="s">
        <v>9</v>
      </c>
      <c r="S16" s="60"/>
      <c r="T16" s="8"/>
      <c r="U16" s="8"/>
      <c r="V16" s="8"/>
      <c r="W16" s="27"/>
      <c r="X16" s="61"/>
      <c r="Y16" s="61"/>
      <c r="Z16" s="61"/>
      <c r="AA16" s="27"/>
      <c r="AB16" s="28"/>
    </row>
    <row r="17" spans="1:29" ht="13.8" customHeight="1" x14ac:dyDescent="0.3">
      <c r="A17" s="62" t="s">
        <v>19</v>
      </c>
      <c r="B17" s="63"/>
      <c r="C17" s="63"/>
      <c r="D17" s="64"/>
      <c r="E17" s="43" t="s">
        <v>20</v>
      </c>
      <c r="F17" s="43"/>
      <c r="J17" s="65" t="s">
        <v>1</v>
      </c>
      <c r="K17" s="65"/>
      <c r="L17" s="65"/>
      <c r="M17" s="65"/>
      <c r="N17" s="65"/>
      <c r="O17" s="65"/>
      <c r="P17" s="65"/>
      <c r="Q17" s="28"/>
      <c r="R17" s="24"/>
      <c r="S17" s="24"/>
      <c r="T17" s="66" t="s">
        <v>10</v>
      </c>
      <c r="U17" s="66"/>
      <c r="V17" s="24"/>
      <c r="W17" s="24"/>
      <c r="X17" s="67" t="s">
        <v>11</v>
      </c>
      <c r="Y17" s="67"/>
      <c r="Z17" s="67"/>
      <c r="AA17" s="28"/>
      <c r="AB17" s="68"/>
    </row>
    <row r="18" spans="1:29" x14ac:dyDescent="0.3">
      <c r="A18" s="16"/>
      <c r="B18" s="18"/>
      <c r="C18" s="18"/>
      <c r="D18" s="17"/>
      <c r="E18" s="15"/>
      <c r="F18" s="15"/>
      <c r="G18" s="27"/>
      <c r="H18" s="27"/>
      <c r="I18" s="27"/>
      <c r="J18" s="69">
        <f>DATEDIF(A18,E18,"d")+1</f>
        <v>1</v>
      </c>
      <c r="K18" s="69"/>
      <c r="L18" s="69"/>
      <c r="M18" s="69"/>
      <c r="N18" s="69"/>
      <c r="O18" s="69"/>
      <c r="P18" s="69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9" ht="6" customHeight="1" x14ac:dyDescent="0.3">
      <c r="A19" s="70"/>
      <c r="B19" s="32"/>
      <c r="C19" s="70"/>
      <c r="D19" s="70"/>
      <c r="E19" s="32"/>
      <c r="F19" s="32"/>
      <c r="G19" s="27"/>
      <c r="H19" s="27"/>
      <c r="I19" s="27"/>
      <c r="J19" s="71"/>
      <c r="K19" s="71"/>
      <c r="L19" s="71"/>
      <c r="M19" s="71"/>
      <c r="N19" s="71"/>
      <c r="O19" s="71"/>
      <c r="R19" s="72" t="s">
        <v>57</v>
      </c>
      <c r="S19" s="72"/>
      <c r="T19" s="72"/>
      <c r="U19" s="72"/>
      <c r="V19" s="72"/>
      <c r="W19" s="72"/>
      <c r="X19" s="72"/>
      <c r="Y19" s="72"/>
      <c r="Z19" s="72"/>
      <c r="AA19" s="73"/>
      <c r="AB19" s="73"/>
      <c r="AC19" s="73"/>
    </row>
    <row r="20" spans="1:29" x14ac:dyDescent="0.3">
      <c r="A20" s="24"/>
      <c r="B20" s="24"/>
      <c r="C20" s="24"/>
      <c r="D20" s="24"/>
      <c r="E20" s="31"/>
      <c r="F20" s="31"/>
      <c r="G20" s="31"/>
      <c r="H20" s="31"/>
      <c r="I20" s="31"/>
      <c r="J20" s="31"/>
      <c r="K20" s="24"/>
      <c r="L20" s="24"/>
      <c r="M20" s="24"/>
      <c r="N20" s="24"/>
      <c r="O20" s="24"/>
      <c r="R20" s="23" t="s">
        <v>13</v>
      </c>
      <c r="S20" s="23"/>
      <c r="T20" s="23"/>
      <c r="U20" s="23"/>
      <c r="V20" s="23"/>
      <c r="W20" s="23"/>
      <c r="X20" s="23"/>
      <c r="Y20" s="23"/>
      <c r="Z20" s="23"/>
      <c r="AA20" s="74"/>
      <c r="AB20" s="24"/>
    </row>
    <row r="21" spans="1:29" x14ac:dyDescent="0.3">
      <c r="A21" s="29" t="s">
        <v>46</v>
      </c>
      <c r="B21" s="30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6"/>
      <c r="AB21" s="24"/>
    </row>
    <row r="22" spans="1:29" ht="13.8" customHeight="1" x14ac:dyDescent="0.3">
      <c r="A22" s="29"/>
      <c r="B22" s="30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9"/>
      <c r="R22" s="29" t="s">
        <v>31</v>
      </c>
      <c r="S22" s="29"/>
      <c r="T22" s="29"/>
      <c r="U22" s="75">
        <f>IF(COUNTA(H14,K14)=0,0,IF(COUNTA(K14)=1,SUM(G33,G35),IF(COUNTA(H14)=1,IF(SUM(G33,G35)&lt;5,0,SUM(G33,G35)))))</f>
        <v>0</v>
      </c>
      <c r="V22" s="76"/>
      <c r="W22" s="25" t="s">
        <v>35</v>
      </c>
      <c r="X22" s="25"/>
      <c r="Y22" s="77">
        <f>(IF(NOT(ISBLANK(A14)),20,IF(NOT(ISBLANK(D14)),25,0)))</f>
        <v>0</v>
      </c>
      <c r="Z22" s="78"/>
      <c r="AB22" s="24"/>
    </row>
    <row r="23" spans="1:29" ht="14.25" customHeight="1" x14ac:dyDescent="0.3">
      <c r="A23" s="29"/>
      <c r="B23" s="3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2"/>
      <c r="R23" s="29"/>
      <c r="S23" s="29"/>
      <c r="T23" s="29"/>
      <c r="U23" s="79"/>
      <c r="W23" s="25"/>
      <c r="X23" s="25"/>
      <c r="Y23" s="77"/>
      <c r="Z23" s="78"/>
      <c r="AB23" s="80"/>
      <c r="AC23" s="81"/>
    </row>
    <row r="24" spans="1:29" x14ac:dyDescent="0.3">
      <c r="A24" s="24"/>
      <c r="B24" s="24"/>
      <c r="C24" s="27"/>
      <c r="D24" s="27"/>
      <c r="E24" s="28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9" ht="20.25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R25" s="82" t="s">
        <v>14</v>
      </c>
      <c r="S25" s="83"/>
      <c r="T25" s="83"/>
      <c r="U25" s="83"/>
      <c r="V25" s="83"/>
      <c r="W25" s="84">
        <f>Y22*U22*J18</f>
        <v>0</v>
      </c>
      <c r="X25" s="84"/>
      <c r="Y25" s="64"/>
      <c r="Z25" s="24"/>
      <c r="AA25" s="24"/>
      <c r="AB25" s="24"/>
    </row>
    <row r="26" spans="1:29" ht="14.25" customHeight="1" x14ac:dyDescent="0.3">
      <c r="A26" s="29" t="s">
        <v>2</v>
      </c>
      <c r="B26" s="29"/>
      <c r="C26" s="29"/>
      <c r="D26" s="2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R26" s="24"/>
      <c r="S26" s="24"/>
      <c r="T26" s="24"/>
      <c r="U26" s="24"/>
      <c r="V26" s="24"/>
      <c r="W26" s="24"/>
      <c r="X26" s="24"/>
      <c r="Y26" s="24"/>
      <c r="Z26" s="24"/>
      <c r="AA26" s="27"/>
      <c r="AB26" s="24"/>
    </row>
    <row r="27" spans="1:29" ht="13.8" customHeight="1" x14ac:dyDescent="0.3">
      <c r="A27" s="29"/>
      <c r="B27" s="29"/>
      <c r="C27" s="29"/>
      <c r="D27" s="29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R27" s="29" t="s">
        <v>32</v>
      </c>
      <c r="S27" s="29"/>
      <c r="T27" s="29"/>
      <c r="U27" s="65">
        <f>U6</f>
        <v>0</v>
      </c>
      <c r="V27" s="85"/>
      <c r="W27" s="25" t="s">
        <v>34</v>
      </c>
      <c r="X27" s="25"/>
      <c r="Y27" s="77">
        <v>25</v>
      </c>
      <c r="AA27" s="78"/>
      <c r="AB27" s="24"/>
    </row>
    <row r="28" spans="1:29" x14ac:dyDescent="0.3">
      <c r="A28" s="24"/>
      <c r="B28" s="24"/>
      <c r="C28" s="24"/>
      <c r="D28" s="24"/>
      <c r="E28" s="24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R28" s="29"/>
      <c r="S28" s="29"/>
      <c r="T28" s="29"/>
      <c r="U28" s="65"/>
      <c r="V28" s="24"/>
      <c r="W28" s="25"/>
      <c r="X28" s="25"/>
      <c r="Y28" s="77"/>
      <c r="Z28" s="24"/>
      <c r="AA28" s="27"/>
      <c r="AB28" s="24"/>
    </row>
    <row r="29" spans="1:29" ht="15" customHeight="1" x14ac:dyDescent="0.3">
      <c r="A29" s="29" t="s">
        <v>27</v>
      </c>
      <c r="B29" s="29"/>
      <c r="C29" s="29"/>
      <c r="D29" s="29"/>
      <c r="E29" s="29"/>
      <c r="F29" s="29"/>
      <c r="G29" s="30"/>
      <c r="H29" s="2"/>
      <c r="I29" s="87" t="s">
        <v>49</v>
      </c>
      <c r="K29" s="24"/>
      <c r="L29" s="24"/>
      <c r="M29" s="24"/>
      <c r="N29" s="24"/>
      <c r="O29" s="24"/>
      <c r="R29" s="25"/>
      <c r="S29" s="25"/>
      <c r="T29" s="25"/>
      <c r="U29" s="25"/>
      <c r="V29" s="25"/>
      <c r="W29" s="88"/>
      <c r="X29" s="88"/>
      <c r="Y29" s="31"/>
      <c r="Z29" s="24"/>
      <c r="AA29" s="27"/>
      <c r="AB29" s="24"/>
    </row>
    <row r="30" spans="1:29" x14ac:dyDescent="0.3">
      <c r="A30" s="89"/>
      <c r="B30" s="89"/>
      <c r="C30" s="89"/>
      <c r="D30" s="89"/>
      <c r="E30" s="89"/>
      <c r="F30" s="89"/>
      <c r="G30" s="27"/>
      <c r="H30" s="27"/>
      <c r="I30" s="27"/>
      <c r="J30" s="24"/>
      <c r="K30" s="24"/>
      <c r="L30" s="24"/>
      <c r="M30" s="24"/>
      <c r="N30" s="24"/>
      <c r="O30" s="24"/>
      <c r="R30" s="90" t="s">
        <v>33</v>
      </c>
      <c r="S30" s="90"/>
      <c r="T30" s="90"/>
      <c r="U30" s="90"/>
      <c r="V30" s="90"/>
      <c r="W30" s="91">
        <f>Z28*U28*J19</f>
        <v>0</v>
      </c>
      <c r="X30" s="91"/>
      <c r="Y30" s="43"/>
      <c r="Z30" s="24"/>
      <c r="AA30" s="27"/>
      <c r="AB30" s="24"/>
    </row>
    <row r="31" spans="1:29" ht="14.4" customHeight="1" thickBot="1" x14ac:dyDescent="0.35">
      <c r="A31" s="23" t="s">
        <v>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W31" s="74"/>
      <c r="X31" s="74"/>
      <c r="Y31" s="74"/>
      <c r="Z31" s="74"/>
      <c r="AA31" s="92"/>
      <c r="AB31" s="74"/>
    </row>
    <row r="32" spans="1:29" ht="14.4" customHeight="1" thickBot="1" x14ac:dyDescent="0.3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R32" s="93" t="s">
        <v>17</v>
      </c>
      <c r="S32" s="94"/>
      <c r="T32" s="94"/>
      <c r="U32" s="94"/>
      <c r="V32" s="95">
        <f>SUM(W29,W25)</f>
        <v>0</v>
      </c>
      <c r="W32" s="96"/>
      <c r="X32" s="24"/>
      <c r="Y32" s="24"/>
      <c r="Z32" s="24"/>
      <c r="AA32" s="27"/>
      <c r="AB32" s="24"/>
    </row>
    <row r="33" spans="1:29" ht="28.35" customHeight="1" x14ac:dyDescent="0.3">
      <c r="A33" s="29" t="s">
        <v>4</v>
      </c>
      <c r="B33" s="29"/>
      <c r="C33" s="29"/>
      <c r="D33" s="29"/>
      <c r="E33" s="29"/>
      <c r="F33" s="29"/>
      <c r="G33" s="5"/>
      <c r="H33" s="6"/>
      <c r="I33" s="6"/>
      <c r="J33" s="6"/>
      <c r="K33" s="6"/>
      <c r="L33" s="7"/>
      <c r="R33" s="72" t="s">
        <v>57</v>
      </c>
      <c r="S33" s="72"/>
      <c r="T33" s="72"/>
      <c r="U33" s="72"/>
      <c r="V33" s="72"/>
      <c r="W33" s="72"/>
      <c r="X33" s="72"/>
      <c r="Y33" s="72"/>
      <c r="Z33" s="72"/>
      <c r="AA33" s="97"/>
      <c r="AB33" s="73"/>
      <c r="AC33" s="73"/>
    </row>
    <row r="34" spans="1:29" ht="13.8" customHeight="1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R34" s="98" t="s">
        <v>21</v>
      </c>
      <c r="S34" s="98"/>
      <c r="T34" s="98"/>
      <c r="U34" s="98"/>
      <c r="V34" s="98"/>
      <c r="W34" s="98"/>
      <c r="X34" s="98"/>
      <c r="Y34" s="98"/>
      <c r="Z34" s="98"/>
      <c r="AA34" s="68"/>
      <c r="AB34" s="99"/>
    </row>
    <row r="35" spans="1:29" ht="28.35" customHeight="1" x14ac:dyDescent="0.3">
      <c r="A35" s="29" t="s">
        <v>8</v>
      </c>
      <c r="B35" s="29"/>
      <c r="C35" s="29"/>
      <c r="D35" s="29"/>
      <c r="E35" s="29"/>
      <c r="F35" s="29"/>
      <c r="G35" s="5"/>
      <c r="H35" s="6"/>
      <c r="I35" s="6"/>
      <c r="J35" s="6"/>
      <c r="K35" s="6"/>
      <c r="L35" s="7"/>
      <c r="AA35" s="28"/>
      <c r="AB35" s="24"/>
    </row>
    <row r="36" spans="1:29" ht="13.8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R36" s="25" t="s">
        <v>15</v>
      </c>
      <c r="S36" s="25"/>
      <c r="T36" s="25"/>
      <c r="U36" s="91"/>
      <c r="V36" s="91"/>
      <c r="W36" s="25" t="s">
        <v>36</v>
      </c>
      <c r="X36" s="25"/>
      <c r="Y36" s="43"/>
      <c r="Z36" s="62"/>
      <c r="AA36" s="100"/>
      <c r="AB36" s="24"/>
    </row>
    <row r="37" spans="1:29" ht="14.25" customHeight="1" x14ac:dyDescent="0.3">
      <c r="A37" s="29" t="s">
        <v>45</v>
      </c>
      <c r="B37" s="29"/>
      <c r="C37" s="29"/>
      <c r="D37" s="29"/>
      <c r="E37" s="29"/>
      <c r="F37" s="29"/>
      <c r="G37" s="101">
        <f>IF(COUNTA(A14)=1,TRUNC(G33/4,0),IF(COUNTA(D14)=1,"Unbegrenzt",0))</f>
        <v>0</v>
      </c>
      <c r="H37" s="102"/>
      <c r="I37" s="102"/>
      <c r="J37" s="102"/>
      <c r="K37" s="102"/>
      <c r="L37" s="103"/>
      <c r="R37" s="25"/>
      <c r="S37" s="25"/>
      <c r="T37" s="25"/>
      <c r="U37" s="91"/>
      <c r="V37" s="91"/>
      <c r="W37" s="25"/>
      <c r="X37" s="25"/>
      <c r="Y37" s="43"/>
      <c r="Z37" s="62"/>
      <c r="AA37" s="44"/>
      <c r="AB37" s="44"/>
    </row>
    <row r="38" spans="1:29" ht="15" customHeight="1" thickBot="1" x14ac:dyDescent="0.35">
      <c r="A38" s="29"/>
      <c r="B38" s="29"/>
      <c r="C38" s="29"/>
      <c r="D38" s="29"/>
      <c r="E38" s="29"/>
      <c r="F38" s="29"/>
      <c r="G38" s="104"/>
      <c r="H38" s="105"/>
      <c r="I38" s="105"/>
      <c r="J38" s="105"/>
      <c r="K38" s="105"/>
      <c r="L38" s="106"/>
      <c r="AA38" s="44"/>
      <c r="AB38" s="44"/>
    </row>
    <row r="39" spans="1:29" ht="13.8" customHeight="1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R39" s="107" t="s">
        <v>16</v>
      </c>
      <c r="S39" s="108"/>
      <c r="T39" s="108"/>
      <c r="U39" s="109"/>
      <c r="V39" s="24"/>
      <c r="W39" s="24"/>
      <c r="X39" s="24"/>
      <c r="Y39" s="24"/>
      <c r="Z39" s="44"/>
    </row>
    <row r="40" spans="1:29" ht="28.35" customHeight="1" thickBot="1" x14ac:dyDescent="0.35">
      <c r="A40" s="29" t="s">
        <v>22</v>
      </c>
      <c r="B40" s="29"/>
      <c r="C40" s="29"/>
      <c r="D40" s="29"/>
      <c r="E40" s="29"/>
      <c r="F40" s="29"/>
      <c r="G40" s="5"/>
      <c r="H40" s="6"/>
      <c r="I40" s="6"/>
      <c r="J40" s="6"/>
      <c r="K40" s="6"/>
      <c r="L40" s="7"/>
      <c r="R40" s="110"/>
      <c r="S40" s="111"/>
      <c r="T40" s="111"/>
      <c r="U40" s="112"/>
      <c r="AA40" s="27"/>
      <c r="AB40" s="27"/>
    </row>
    <row r="41" spans="1:29" ht="13.8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AA41" s="27"/>
      <c r="AB41" s="27"/>
    </row>
    <row r="42" spans="1:29" ht="14.25" customHeight="1" x14ac:dyDescent="0.3">
      <c r="A42" s="29" t="s">
        <v>23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R42" s="33" t="s">
        <v>58</v>
      </c>
      <c r="S42" s="113"/>
      <c r="T42" s="35"/>
      <c r="U42" s="36"/>
      <c r="V42" s="36"/>
      <c r="W42" s="36"/>
      <c r="X42" s="36"/>
      <c r="Y42" s="36"/>
      <c r="Z42" s="37"/>
      <c r="AA42" s="27"/>
      <c r="AB42" s="27"/>
    </row>
    <row r="43" spans="1:29" ht="14.25" customHeight="1" x14ac:dyDescent="0.3">
      <c r="A43" s="62" t="s">
        <v>6</v>
      </c>
      <c r="B43" s="63"/>
      <c r="C43" s="63"/>
      <c r="D43" s="64"/>
      <c r="E43" s="43" t="s">
        <v>5</v>
      </c>
      <c r="F43" s="43"/>
      <c r="G43" s="43" t="s">
        <v>7</v>
      </c>
      <c r="H43" s="43"/>
      <c r="I43" s="43"/>
      <c r="J43" s="43"/>
      <c r="K43" s="43"/>
      <c r="L43" s="62" t="s">
        <v>39</v>
      </c>
      <c r="M43" s="63"/>
      <c r="N43" s="63"/>
      <c r="O43" s="64"/>
      <c r="R43" s="114"/>
      <c r="S43" s="30"/>
      <c r="T43" s="47"/>
      <c r="U43" s="31"/>
      <c r="V43" s="31"/>
      <c r="W43" s="31"/>
      <c r="X43" s="31"/>
      <c r="Y43" s="31"/>
      <c r="Z43" s="48"/>
    </row>
    <row r="44" spans="1:29" ht="14.4" customHeight="1" x14ac:dyDescent="0.3">
      <c r="A44" s="5"/>
      <c r="B44" s="6"/>
      <c r="C44" s="6"/>
      <c r="D44" s="7"/>
      <c r="E44" s="4"/>
      <c r="F44" s="4"/>
      <c r="G44" s="4"/>
      <c r="H44" s="4"/>
      <c r="I44" s="4"/>
      <c r="J44" s="4"/>
      <c r="K44" s="4"/>
      <c r="L44" s="62">
        <f>SUM(A44:K44)</f>
        <v>0</v>
      </c>
      <c r="M44" s="63"/>
      <c r="N44" s="63"/>
      <c r="O44" s="64"/>
      <c r="R44" s="114"/>
      <c r="S44" s="30"/>
      <c r="T44" s="47"/>
      <c r="U44" s="31"/>
      <c r="V44" s="31"/>
      <c r="W44" s="31"/>
      <c r="X44" s="31"/>
      <c r="Y44" s="31"/>
      <c r="Z44" s="48"/>
    </row>
    <row r="45" spans="1:29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R45" s="114"/>
      <c r="S45" s="30"/>
      <c r="T45" s="47"/>
      <c r="U45" s="31"/>
      <c r="V45" s="31"/>
      <c r="W45" s="31"/>
      <c r="X45" s="31"/>
      <c r="Y45" s="31"/>
      <c r="Z45" s="48"/>
    </row>
    <row r="46" spans="1:29" x14ac:dyDescent="0.3">
      <c r="A46" s="29" t="s">
        <v>12</v>
      </c>
      <c r="B46" s="29"/>
      <c r="C46" s="29"/>
      <c r="D46" s="29"/>
      <c r="E46" s="29"/>
      <c r="F46" s="29"/>
      <c r="G46" s="29"/>
      <c r="H46" s="29"/>
      <c r="I46" s="29"/>
      <c r="J46" s="29"/>
      <c r="K46" s="24"/>
      <c r="L46" s="24"/>
      <c r="M46" s="24"/>
      <c r="N46" s="24"/>
      <c r="O46" s="24"/>
      <c r="R46" s="38"/>
      <c r="S46" s="115"/>
      <c r="T46" s="40"/>
      <c r="U46" s="41"/>
      <c r="V46" s="41"/>
      <c r="W46" s="41"/>
      <c r="X46" s="41"/>
      <c r="Y46" s="41"/>
      <c r="Z46" s="42"/>
    </row>
    <row r="47" spans="1:29" ht="14.25" customHeight="1" x14ac:dyDescent="0.3">
      <c r="A47" s="116" t="s">
        <v>40</v>
      </c>
      <c r="B47" s="43"/>
      <c r="C47" s="62" t="s">
        <v>41</v>
      </c>
      <c r="D47" s="63"/>
      <c r="E47" s="64"/>
      <c r="F47" s="26" t="s">
        <v>42</v>
      </c>
      <c r="G47" s="63" t="s">
        <v>43</v>
      </c>
      <c r="H47" s="63"/>
      <c r="I47" s="63"/>
      <c r="J47" s="64"/>
      <c r="K47" s="62" t="s">
        <v>44</v>
      </c>
      <c r="L47" s="63"/>
      <c r="M47" s="63"/>
      <c r="N47" s="64"/>
      <c r="O47" s="62" t="s">
        <v>53</v>
      </c>
      <c r="P47" s="64"/>
      <c r="Q47" s="26" t="s">
        <v>39</v>
      </c>
    </row>
    <row r="48" spans="1:29" ht="14.1" customHeight="1" x14ac:dyDescent="0.3">
      <c r="A48" s="4"/>
      <c r="B48" s="4"/>
      <c r="C48" s="5"/>
      <c r="D48" s="6"/>
      <c r="E48" s="7"/>
      <c r="F48" s="3"/>
      <c r="G48" s="6"/>
      <c r="H48" s="6"/>
      <c r="I48" s="6"/>
      <c r="J48" s="7"/>
      <c r="K48" s="5"/>
      <c r="L48" s="6"/>
      <c r="M48" s="6"/>
      <c r="N48" s="7"/>
      <c r="O48" s="5"/>
      <c r="P48" s="7"/>
      <c r="Q48" s="26">
        <f>SUM(A48:P48)</f>
        <v>0</v>
      </c>
    </row>
    <row r="49" spans="1:17" s="20" customFormat="1" ht="14.1" customHeight="1" x14ac:dyDescent="0.3"/>
    <row r="50" spans="1:17" s="20" customFormat="1" ht="14.1" customHeight="1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3" spans="1:17" ht="28.35" customHeight="1" x14ac:dyDescent="0.3"/>
    <row r="55" spans="1:17" ht="28.35" customHeight="1" x14ac:dyDescent="0.3"/>
    <row r="57" spans="1:17" ht="13.5" customHeight="1" x14ac:dyDescent="0.3"/>
    <row r="60" spans="1:17" ht="14.25" customHeight="1" x14ac:dyDescent="0.3"/>
    <row r="64" spans="1:17" ht="28.35" customHeight="1" x14ac:dyDescent="0.3"/>
    <row r="67" ht="5.85" customHeight="1" x14ac:dyDescent="0.3"/>
    <row r="71" s="81" customFormat="1" ht="28.35" customHeight="1" x14ac:dyDescent="0.3"/>
    <row r="73" ht="28.35" customHeight="1" x14ac:dyDescent="0.3"/>
    <row r="75" ht="27.75" customHeight="1" x14ac:dyDescent="0.3"/>
    <row r="77" ht="28.35" customHeight="1" x14ac:dyDescent="0.3"/>
    <row r="79" ht="28.35" customHeight="1" x14ac:dyDescent="0.3"/>
    <row r="81" spans="1:16" ht="5.85" customHeight="1" x14ac:dyDescent="0.3"/>
    <row r="83" spans="1:16" ht="28.35" customHeight="1" x14ac:dyDescent="0.3"/>
    <row r="85" spans="1:16" ht="28.35" customHeight="1" x14ac:dyDescent="0.3"/>
    <row r="87" spans="1:16" ht="14.25" customHeight="1" x14ac:dyDescent="0.3"/>
    <row r="90" spans="1:16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</sheetData>
  <sheetProtection algorithmName="SHA-512" hashValue="f7S38uV2xkKT5WQcXeb9FYEZzwXzA/rNm6k57x1+/bkv5isJOPBXuWiImkcm7JJozF2WmDjiERu6iOkhn9sCIA==" saltValue="zC+uYtjJFO5zYHjvUbYmVA==" spinCount="100000" sheet="1" objects="1" scenarios="1" selectLockedCells="1"/>
  <dataConsolidate/>
  <mergeCells count="96">
    <mergeCell ref="R19:Z19"/>
    <mergeCell ref="R42:S46"/>
    <mergeCell ref="T42:Z46"/>
    <mergeCell ref="R39:T40"/>
    <mergeCell ref="U39:U40"/>
    <mergeCell ref="V32:W32"/>
    <mergeCell ref="R36:T37"/>
    <mergeCell ref="U36:V37"/>
    <mergeCell ref="W36:X37"/>
    <mergeCell ref="Y36:Z37"/>
    <mergeCell ref="A40:F40"/>
    <mergeCell ref="G33:L33"/>
    <mergeCell ref="G35:L35"/>
    <mergeCell ref="G37:L38"/>
    <mergeCell ref="G40:L40"/>
    <mergeCell ref="R10:S10"/>
    <mergeCell ref="R11:S11"/>
    <mergeCell ref="Y10:Y12"/>
    <mergeCell ref="A33:F33"/>
    <mergeCell ref="A35:F35"/>
    <mergeCell ref="X17:Z17"/>
    <mergeCell ref="R20:Z20"/>
    <mergeCell ref="R22:T23"/>
    <mergeCell ref="U22:U23"/>
    <mergeCell ref="W22:X23"/>
    <mergeCell ref="R34:Z34"/>
    <mergeCell ref="R33:Z33"/>
    <mergeCell ref="R30:V30"/>
    <mergeCell ref="A8:D9"/>
    <mergeCell ref="E8:Q9"/>
    <mergeCell ref="R9:S9"/>
    <mergeCell ref="R4:V4"/>
    <mergeCell ref="R6:T6"/>
    <mergeCell ref="K47:N47"/>
    <mergeCell ref="K48:N48"/>
    <mergeCell ref="O47:P47"/>
    <mergeCell ref="O48:P48"/>
    <mergeCell ref="L43:O43"/>
    <mergeCell ref="L44:O44"/>
    <mergeCell ref="H11:O12"/>
    <mergeCell ref="A11:G12"/>
    <mergeCell ref="B13:C15"/>
    <mergeCell ref="E13:G15"/>
    <mergeCell ref="I13:J15"/>
    <mergeCell ref="L13:O15"/>
    <mergeCell ref="J18:P18"/>
    <mergeCell ref="A29:G29"/>
    <mergeCell ref="A21:B23"/>
    <mergeCell ref="A26:D27"/>
    <mergeCell ref="E26:P27"/>
    <mergeCell ref="A18:D18"/>
    <mergeCell ref="A37:F38"/>
    <mergeCell ref="E17:F17"/>
    <mergeCell ref="E18:F18"/>
    <mergeCell ref="A17:D17"/>
    <mergeCell ref="C47:E47"/>
    <mergeCell ref="C48:E48"/>
    <mergeCell ref="E43:F43"/>
    <mergeCell ref="E44:F44"/>
    <mergeCell ref="A43:D43"/>
    <mergeCell ref="A44:D44"/>
    <mergeCell ref="A4:K4"/>
    <mergeCell ref="A6:J6"/>
    <mergeCell ref="E20:F20"/>
    <mergeCell ref="G20:J20"/>
    <mergeCell ref="A31:O31"/>
    <mergeCell ref="R2:AA2"/>
    <mergeCell ref="G47:J47"/>
    <mergeCell ref="G48:J48"/>
    <mergeCell ref="G43:K43"/>
    <mergeCell ref="G44:K44"/>
    <mergeCell ref="J17:P17"/>
    <mergeCell ref="R32:U32"/>
    <mergeCell ref="W25:Y25"/>
    <mergeCell ref="R29:V29"/>
    <mergeCell ref="W29:Y29"/>
    <mergeCell ref="R25:V25"/>
    <mergeCell ref="W30:Y30"/>
    <mergeCell ref="R27:T28"/>
    <mergeCell ref="U27:U28"/>
    <mergeCell ref="W27:X28"/>
    <mergeCell ref="Y27:Y28"/>
    <mergeCell ref="Y22:Y23"/>
    <mergeCell ref="T17:U17"/>
    <mergeCell ref="A2:K2"/>
    <mergeCell ref="R8:Y8"/>
    <mergeCell ref="V6:W6"/>
    <mergeCell ref="T16:V16"/>
    <mergeCell ref="R12:S12"/>
    <mergeCell ref="R16:S16"/>
    <mergeCell ref="R13:S13"/>
    <mergeCell ref="A46:J46"/>
    <mergeCell ref="C21:P23"/>
    <mergeCell ref="A47:B47"/>
    <mergeCell ref="A48:B48"/>
    <mergeCell ref="A42:O42"/>
  </mergeCells>
  <conditionalFormatting sqref="A18 E18 C21 E26 H29 G33 G35 G40 A44 E44 G44 A48 C48 F48 G48 K48 O48 U6 T10:W12 T16 E8">
    <cfRule type="containsBlanks" dxfId="5" priority="10">
      <formula>LEN(TRIM(A6))=0</formula>
    </cfRule>
  </conditionalFormatting>
  <conditionalFormatting sqref="D14 A14">
    <cfRule type="expression" dxfId="4" priority="9">
      <formula>COUNTA($A$14,$D$14)=0</formula>
    </cfRule>
  </conditionalFormatting>
  <conditionalFormatting sqref="K14 H14">
    <cfRule type="expression" dxfId="3" priority="8">
      <formula>COUNTA($K$14,$H$14)=0</formula>
    </cfRule>
  </conditionalFormatting>
  <conditionalFormatting sqref="Q48">
    <cfRule type="expression" dxfId="0" priority="16">
      <formula>NOT($Q$48=SUM($G$33,$G$35))</formula>
    </cfRule>
  </conditionalFormatting>
  <conditionalFormatting sqref="L44">
    <cfRule type="expression" dxfId="2" priority="17">
      <formula>NOT($L$44=SUM($G$33,$G$35))</formula>
    </cfRule>
  </conditionalFormatting>
  <conditionalFormatting sqref="Y10:Y12">
    <cfRule type="expression" dxfId="1" priority="1">
      <formula>NOT($U$6=$Y$10)</formula>
    </cfRule>
  </conditionalFormatting>
  <dataValidations count="5">
    <dataValidation type="whole" operator="lessThanOrEqual" allowBlank="1" showInputMessage="1" showErrorMessage="1" errorTitle="Maximale Anzahl überschritten!" error="Die maximale Anzahl der bezuschussbaren auswertigen Teilnehmer*innen wurde überschritten.  Jede fünfte Person darf auswertig sein, also pro 4 Darmstädter*innen ein*e Auswertige*r." sqref="G35">
      <formula1>G37</formula1>
    </dataValidation>
    <dataValidation allowBlank="1" showInputMessage="1" showErrorMessage="1" promptTitle="Summen müssen übereinstimmen!" prompt="Die Summe der eingetragenen Zahlen muss mit der Summe der oben eingetragenen Teilnehmer*innen übereinstimmen! _x000a__x000a_Summe rechts ist rot gefärbt, wenn die Summen nicht übereinstimmen." sqref="G44 A48:D48 A44 E44 F48:K48 O48"/>
    <dataValidation allowBlank="1" showInputMessage="1" showErrorMessage="1" promptTitle="Summen müssen übereinstimmen!" prompt="Die Summe der eingetragenen Zahlen muss mit der Anzahl der oben eingetragenen Lehrgangsleiter*innen übereinstimmen! _x000a__x000a_Summe rechts ist rot gefärbt, wenn die Summen nicht übereinstimmen." sqref="X11:X12 X10:Y10 T10:W12"/>
    <dataValidation type="whole" operator="lessThanOrEqual" allowBlank="1" showInputMessage="1" showErrorMessage="1" errorTitle="Maximale Anzahl überschritten!" error="Maximale Anzahl an bezuschussbaren Lehrgangsleiter*innen wurde überschritten. _x000a_Je angefangene 7 Teilnehmer*innen = 1 Lehrgangsleiter*in. Außerdem pro Teilnehmer*in mit Beeinträchtigung ein*e zusätzliche*r Lehrgangsleiter*in." sqref="U6">
      <formula1>W4</formula1>
    </dataValidation>
    <dataValidation allowBlank="1" showInputMessage="1" showErrorMessage="1" promptTitle="Tipp: " prompt="Für nächste Zeile &quot;Alt&quot; und &quot;Enter&quot; drücken." sqref="E8:Q9 C21:P23 E26:P27"/>
  </dataValidations>
  <pageMargins left="0.39370078740157483" right="0.39370078740157483" top="0.59055118110236227" bottom="0.59055118110236227" header="0" footer="0"/>
  <pageSetup paperSize="9" scale="99" orientation="portrait" r:id="rId1"/>
  <headerFooter scaleWithDoc="0" alignWithMargins="0">
    <oddHeader xml:space="preserve">&amp;C </oddHeader>
    <oddFooter xml:space="preserve">&amp;C </oddFooter>
  </headerFooter>
  <colBreaks count="1" manualBreakCount="1">
    <brk id="17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Bildung und Fortbildung</vt:lpstr>
      <vt:lpstr>'Bildung und Fortbildung'!Druckbereich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jbernhard</dc:creator>
  <cp:lastModifiedBy>Julia Bernhard</cp:lastModifiedBy>
  <cp:lastPrinted>2022-02-18T12:16:55Z</cp:lastPrinted>
  <dcterms:created xsi:type="dcterms:W3CDTF">2019-08-20T13:08:42Z</dcterms:created>
  <dcterms:modified xsi:type="dcterms:W3CDTF">2022-02-18T14:33:32Z</dcterms:modified>
</cp:coreProperties>
</file>