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Mappei\F I   Zuschüsse Stadt Darmstadt\F I 20 Zuschussrichtlinien\"/>
    </mc:Choice>
  </mc:AlternateContent>
  <bookViews>
    <workbookView xWindow="600" yWindow="180" windowWidth="23715" windowHeight="5325"/>
  </bookViews>
  <sheets>
    <sheet name="Internat. Jugendbegegnung" sheetId="1" r:id="rId1"/>
  </sheets>
  <definedNames>
    <definedName name="_xlnm.Print_Area" localSheetId="0">'Internat. Jugendbegegnung'!$A$1:$Y$53</definedName>
  </definedNames>
  <calcPr calcId="162913"/>
</workbook>
</file>

<file path=xl/calcChain.xml><?xml version="1.0" encoding="utf-8"?>
<calcChain xmlns="http://schemas.openxmlformats.org/spreadsheetml/2006/main">
  <c r="X22" i="1" l="1"/>
  <c r="X21" i="1"/>
  <c r="X20" i="1"/>
  <c r="Y20" i="1" l="1"/>
  <c r="O8" i="1" l="1"/>
  <c r="H53" i="1" l="1"/>
  <c r="H49" i="1"/>
  <c r="T3" i="1" l="1"/>
  <c r="G14" i="1" l="1"/>
  <c r="F35" i="1" l="1"/>
  <c r="T5" i="1" l="1"/>
  <c r="Q33" i="1" l="1"/>
  <c r="R28" i="1"/>
  <c r="U36" i="1" l="1"/>
  <c r="R31" i="1"/>
  <c r="Q38" i="1" l="1"/>
</calcChain>
</file>

<file path=xl/sharedStrings.xml><?xml version="1.0" encoding="utf-8"?>
<sst xmlns="http://schemas.openxmlformats.org/spreadsheetml/2006/main" count="70" uniqueCount="63">
  <si>
    <t>Allgemeine Informationen</t>
  </si>
  <si>
    <t>Ort der Veranstaltung (Zutreffendes bitte ankreuzen)</t>
  </si>
  <si>
    <t>Bezeichnung/Name der Veranstaltung</t>
  </si>
  <si>
    <t>Teilnehmer*innen</t>
  </si>
  <si>
    <t>Anzahl Teilnehmer*innen aus Darmstadt</t>
  </si>
  <si>
    <t>männlich</t>
  </si>
  <si>
    <t>weiblich</t>
  </si>
  <si>
    <t>divers</t>
  </si>
  <si>
    <t>Betreuer*innen</t>
  </si>
  <si>
    <t>Anzahl Betreuer*innen</t>
  </si>
  <si>
    <t>Anzahl Betreuer*innen mit Juleica</t>
  </si>
  <si>
    <t>Darmstadt, den</t>
  </si>
  <si>
    <t>Datum</t>
  </si>
  <si>
    <t>Unterschrift Jugendleitung</t>
  </si>
  <si>
    <t>Altersverteilung der bezuschussbaren Teilnehmer*innen</t>
  </si>
  <si>
    <t>Beantragter Zuschuss</t>
  </si>
  <si>
    <t>Beantragter Zuschuss für Teilnehmer*innen</t>
  </si>
  <si>
    <t>Anerkannter Zuschuss Teilnehmer*innen</t>
  </si>
  <si>
    <t>Summe anerkannter Zuschuss</t>
  </si>
  <si>
    <t>Summe beantragter Zuschuss:</t>
  </si>
  <si>
    <r>
      <t>Info: Max. Anzahl bezuschussbarer auswertiger Teilnehmer*innen</t>
    </r>
    <r>
      <rPr>
        <sz val="8"/>
        <color theme="1"/>
        <rFont val="Arial"/>
        <family val="2"/>
      </rPr>
      <t xml:space="preserve"> (pro 4 DA= 1 Auswertige*r)</t>
    </r>
  </si>
  <si>
    <t>Name und Anschrift 
des Trägers</t>
  </si>
  <si>
    <t xml:space="preserve"> Inland</t>
  </si>
  <si>
    <t xml:space="preserve"> Ausland</t>
  </si>
  <si>
    <t>Von (Datum)</t>
  </si>
  <si>
    <t>bis (Datum)</t>
  </si>
  <si>
    <t xml:space="preserve">        Adresse</t>
  </si>
  <si>
    <t>Zuschuss pro Teilnehmer*in / Tag</t>
  </si>
  <si>
    <t>ggf. Grund: Abweichung zu beantragter Summe</t>
  </si>
  <si>
    <t>Wird von der Kinder- und Jugendförderung ausgefüllt.</t>
  </si>
  <si>
    <t>Anzahl Betreuer*innen ohne Qualifikation</t>
  </si>
  <si>
    <t>Summe bezuschussbarer Teilnehmer*innen
(&amp; Betreuer*innen ohne Qualifikation)</t>
  </si>
  <si>
    <t>Davon Anzahl Teilnehmer*innen mit Beeinträchtigung</t>
  </si>
  <si>
    <t>Anzahl bezuschussbarer Teilnehmer*innen nach geschlechtlicher Identität (m/w/d)</t>
  </si>
  <si>
    <t>Erfahrungsbericht der Veranstaltung ist als Anlage beigefügt</t>
  </si>
  <si>
    <t>Das Programm der Veranstaltung ist als Anlage beigefügt</t>
  </si>
  <si>
    <t>Anzahl bezuschussbarer Teilnehmer*innen aus dem Ausland</t>
  </si>
  <si>
    <t>Herkunftsland/ -länder der Teilnehmer*innen aus dem Ausland</t>
  </si>
  <si>
    <t>Förderung im Bereich Internationale Jugendbegegnung</t>
  </si>
  <si>
    <t>Anzahl Dolmetscher*innen</t>
  </si>
  <si>
    <t>Beantragter Zuschuss für Betreuer*innen &amp; Dolmetscher*innen</t>
  </si>
  <si>
    <t>ja</t>
  </si>
  <si>
    <t>Zuschuss pro Dolmet. &amp; Betr./Tag</t>
  </si>
  <si>
    <t>Summe bezuschussbarer Betr. &amp; Dolmet.</t>
  </si>
  <si>
    <t>Anzahl bezuschussbarer Teilnehmer*innen mit Wohnsitz außerhalb Darmstadts &amp; in Deutschland</t>
  </si>
  <si>
    <t xml:space="preserve">    Anerkannter Zuschuss 
    Betreuer*innen</t>
  </si>
  <si>
    <r>
      <rPr>
        <sz val="10"/>
        <color theme="1"/>
        <rFont val="Arial"/>
        <family val="2"/>
      </rPr>
      <t xml:space="preserve">Info: Max. Anzahl bezuschussbarer Dolmetscher*innen </t>
    </r>
    <r>
      <rPr>
        <sz val="8"/>
        <color theme="1"/>
        <rFont val="Arial"/>
        <family val="2"/>
      </rPr>
      <t>(pro angefangene 10 TN=1 Dolmetscher*in)</t>
    </r>
  </si>
  <si>
    <t>Dauer der Veranstaltung (mind. 4 Tage)</t>
  </si>
  <si>
    <r>
      <t xml:space="preserve">Info: Max. Anzahl bezuschussbarer Betreuer*innen 
</t>
    </r>
    <r>
      <rPr>
        <sz val="8"/>
        <color theme="1"/>
        <rFont val="Arial"/>
        <family val="2"/>
      </rPr>
      <t>(je angefangene 5 TN=1 Betr. // je TN mit Beeinträchtigung=1 Betr.)</t>
    </r>
  </si>
  <si>
    <t>Summe</t>
  </si>
  <si>
    <t>Abrechnungsformular 01.05.-31.10.2022</t>
  </si>
  <si>
    <t>10-13 Jahre</t>
  </si>
  <si>
    <t>14-17 Jahre</t>
  </si>
  <si>
    <t>18-26 Jahre</t>
  </si>
  <si>
    <t>16-17 Jahre</t>
  </si>
  <si>
    <t>27-44 Jahre</t>
  </si>
  <si>
    <t>ab 45 Jahren</t>
  </si>
  <si>
    <t>Summen</t>
  </si>
  <si>
    <t>Summe alle</t>
  </si>
  <si>
    <r>
      <t>Anzahl Betreuer*innen mit vergleichbarer Qualifikation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</si>
  <si>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Bezeichnung der Qualifikation</t>
    </r>
  </si>
  <si>
    <t>-----------------------------------------------------------------------------------------------------------------------------------------</t>
  </si>
  <si>
    <t>Anzahl Betreuer*innen &amp; Dolmetscher*innen nach geschlechtlicher Identität (m/w/d) und 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</si>
</sst>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3" fillId="0" borderId="9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top" wrapText="1"/>
    </xf>
    <xf numFmtId="14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158708</xdr:colOff>
      <xdr:row>0</xdr:row>
      <xdr:rowOff>145836</xdr:rowOff>
    </xdr:from>
    <xdr:to>
      <xdr:col>10</xdr:col>
      <xdr:colOff>940590</xdr:colOff>
      <xdr:row>4</xdr:row>
      <xdr:rowOff>86527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2608" y="145836"/>
          <a:ext cx="1581982" cy="702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showGridLines="0" showRowColHeaders="0" tabSelected="1" showRuler="0" view="pageLayout" zoomScaleNormal="100" zoomScaleSheetLayoutView="100" workbookViewId="0">
      <selection activeCell="F31" sqref="F31:G31"/>
    </sheetView>
  </sheetViews>
  <sheetFormatPr baseColWidth="10" defaultColWidth="11.42578125" defaultRowHeight="14.25" x14ac:dyDescent="0.25"/>
  <cols>
    <col min="1" max="1" width="2.42578125" style="8" customWidth="1"/>
    <col min="2" max="2" width="17.5703125" style="8" customWidth="1"/>
    <col min="3" max="3" width="2.42578125" style="8" customWidth="1"/>
    <col min="4" max="4" width="8.7109375" style="8" customWidth="1"/>
    <col min="5" max="5" width="9.85546875" style="8" bestFit="1" customWidth="1"/>
    <col min="6" max="6" width="2.42578125" style="8" customWidth="1"/>
    <col min="7" max="7" width="17.5703125" style="8" customWidth="1"/>
    <col min="8" max="9" width="2.42578125" style="8" customWidth="1"/>
    <col min="10" max="10" width="8.7109375" style="8" customWidth="1"/>
    <col min="11" max="11" width="14.5703125" style="8" customWidth="1"/>
    <col min="12" max="13" width="2.85546875" style="8" customWidth="1"/>
    <col min="14" max="14" width="11.42578125" style="8"/>
    <col min="15" max="15" width="2.42578125" style="8" customWidth="1"/>
    <col min="16" max="16" width="10" style="8" customWidth="1"/>
    <col min="17" max="17" width="10.5703125" style="8" customWidth="1"/>
    <col min="18" max="18" width="1.7109375" style="8" customWidth="1"/>
    <col min="19" max="19" width="5.140625" style="8" customWidth="1"/>
    <col min="20" max="20" width="13.140625" style="8" customWidth="1"/>
    <col min="21" max="21" width="4.5703125" style="8" customWidth="1"/>
    <col min="22" max="22" width="2.7109375" style="8" customWidth="1"/>
    <col min="23" max="23" width="4.28515625" style="8" customWidth="1"/>
    <col min="24" max="24" width="11.42578125" style="8"/>
    <col min="25" max="25" width="10.5703125" style="8" customWidth="1"/>
    <col min="26" max="16384" width="11.42578125" style="8"/>
  </cols>
  <sheetData>
    <row r="1" spans="1:25" s="7" customFormat="1" ht="15" x14ac:dyDescent="0.25">
      <c r="M1" s="85" t="s">
        <v>8</v>
      </c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5" ht="15" customHeight="1" x14ac:dyDescent="0.25">
      <c r="A2" s="84" t="s">
        <v>50</v>
      </c>
      <c r="B2" s="84"/>
      <c r="C2" s="84"/>
      <c r="D2" s="84"/>
      <c r="E2" s="84"/>
      <c r="F2" s="84"/>
      <c r="G2" s="84"/>
      <c r="H2" s="84"/>
      <c r="X2" s="9"/>
    </row>
    <row r="3" spans="1:25" ht="15" customHeight="1" x14ac:dyDescent="0.25">
      <c r="M3" s="32" t="s">
        <v>48</v>
      </c>
      <c r="N3" s="32"/>
      <c r="O3" s="32"/>
      <c r="P3" s="32"/>
      <c r="Q3" s="32"/>
      <c r="R3" s="32"/>
      <c r="S3" s="32"/>
      <c r="T3" s="23">
        <f>ROUNDUP((SUM(F33,F31,F38))/5,0)+F44</f>
        <v>0</v>
      </c>
      <c r="U3" s="10"/>
    </row>
    <row r="4" spans="1:25" ht="15" customHeight="1" x14ac:dyDescent="0.25">
      <c r="A4" s="84" t="s">
        <v>38</v>
      </c>
      <c r="B4" s="84"/>
      <c r="C4" s="84"/>
      <c r="D4" s="84"/>
      <c r="E4" s="84"/>
      <c r="F4" s="84"/>
      <c r="G4" s="84"/>
      <c r="H4" s="84"/>
      <c r="M4" s="32"/>
      <c r="N4" s="32"/>
      <c r="O4" s="32"/>
      <c r="P4" s="32"/>
      <c r="Q4" s="32"/>
      <c r="R4" s="32"/>
      <c r="S4" s="32"/>
      <c r="T4" s="23"/>
      <c r="U4" s="6"/>
    </row>
    <row r="5" spans="1:25" ht="14.25" customHeight="1" x14ac:dyDescent="0.25">
      <c r="M5" s="30" t="s">
        <v>46</v>
      </c>
      <c r="N5" s="30"/>
      <c r="O5" s="30"/>
      <c r="P5" s="30"/>
      <c r="Q5" s="30"/>
      <c r="R5" s="30"/>
      <c r="S5" s="30"/>
      <c r="T5" s="23">
        <f>ROUNDUP((SUM(F33,F31,F38))/10,0)</f>
        <v>0</v>
      </c>
      <c r="U5" s="6"/>
      <c r="V5" s="10"/>
    </row>
    <row r="6" spans="1:25" x14ac:dyDescent="0.25">
      <c r="M6" s="30"/>
      <c r="N6" s="30"/>
      <c r="O6" s="30"/>
      <c r="P6" s="30"/>
      <c r="Q6" s="30"/>
      <c r="R6" s="30"/>
      <c r="S6" s="30"/>
      <c r="T6" s="23"/>
      <c r="U6" s="6"/>
      <c r="V6" s="10"/>
      <c r="W6" s="10"/>
      <c r="X6" s="10"/>
    </row>
    <row r="7" spans="1:25" x14ac:dyDescent="0.25">
      <c r="A7" s="85" t="s">
        <v>0</v>
      </c>
      <c r="B7" s="85"/>
      <c r="C7" s="85"/>
      <c r="D7" s="85"/>
      <c r="E7" s="85"/>
      <c r="F7" s="85"/>
      <c r="G7" s="85"/>
      <c r="H7" s="10"/>
      <c r="I7" s="10"/>
      <c r="J7" s="10"/>
    </row>
    <row r="8" spans="1:25" ht="18" customHeight="1" x14ac:dyDescent="0.25">
      <c r="A8" s="10"/>
      <c r="B8" s="5"/>
      <c r="C8" s="5"/>
      <c r="D8" s="5"/>
      <c r="E8" s="5"/>
      <c r="F8" s="5"/>
      <c r="G8" s="5"/>
      <c r="H8" s="5"/>
      <c r="I8" s="5"/>
      <c r="J8" s="5"/>
      <c r="K8" s="11"/>
      <c r="M8" s="21" t="s">
        <v>9</v>
      </c>
      <c r="N8" s="21"/>
      <c r="O8" s="23">
        <f>SUM(Q11,Q14,W11)</f>
        <v>0</v>
      </c>
      <c r="P8" s="23"/>
      <c r="Q8" s="80"/>
      <c r="R8" s="80"/>
      <c r="T8" s="28" t="s">
        <v>39</v>
      </c>
      <c r="U8" s="28"/>
      <c r="V8" s="29"/>
      <c r="W8" s="24"/>
      <c r="X8" s="25"/>
      <c r="Y8" s="5"/>
    </row>
    <row r="9" spans="1:25" ht="14.25" customHeight="1" x14ac:dyDescent="0.25">
      <c r="A9" s="21" t="s">
        <v>21</v>
      </c>
      <c r="B9" s="21"/>
      <c r="C9" s="20"/>
      <c r="D9" s="20"/>
      <c r="E9" s="20"/>
      <c r="F9" s="20"/>
      <c r="G9" s="20"/>
      <c r="H9" s="20"/>
      <c r="I9" s="20"/>
      <c r="J9" s="20"/>
      <c r="K9" s="20"/>
      <c r="M9" s="21"/>
      <c r="N9" s="21"/>
      <c r="O9" s="23"/>
      <c r="P9" s="23"/>
      <c r="Q9" s="6"/>
      <c r="R9" s="6"/>
      <c r="T9" s="28"/>
      <c r="U9" s="28"/>
      <c r="V9" s="29"/>
      <c r="W9" s="26"/>
      <c r="X9" s="27"/>
      <c r="Y9" s="5"/>
    </row>
    <row r="10" spans="1:25" x14ac:dyDescent="0.25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5"/>
    </row>
    <row r="11" spans="1:25" ht="14.25" customHeight="1" x14ac:dyDescent="0.25">
      <c r="A11" s="21"/>
      <c r="B11" s="21"/>
      <c r="C11" s="20"/>
      <c r="D11" s="20"/>
      <c r="E11" s="20"/>
      <c r="F11" s="20"/>
      <c r="G11" s="20"/>
      <c r="H11" s="20"/>
      <c r="I11" s="20"/>
      <c r="J11" s="20"/>
      <c r="K11" s="20"/>
      <c r="M11" s="22" t="s">
        <v>10</v>
      </c>
      <c r="N11" s="22"/>
      <c r="O11" s="22"/>
      <c r="P11" s="22"/>
      <c r="Q11" s="20"/>
      <c r="R11" s="20"/>
      <c r="S11" s="33" t="s">
        <v>59</v>
      </c>
      <c r="T11" s="33"/>
      <c r="U11" s="33"/>
      <c r="V11" s="33"/>
      <c r="W11" s="20"/>
      <c r="X11" s="20"/>
      <c r="Y11" s="10"/>
    </row>
    <row r="12" spans="1:2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M12" s="22"/>
      <c r="N12" s="22"/>
      <c r="O12" s="22"/>
      <c r="P12" s="22"/>
      <c r="Q12" s="20"/>
      <c r="R12" s="20"/>
      <c r="S12" s="33"/>
      <c r="T12" s="33"/>
      <c r="U12" s="33"/>
      <c r="V12" s="33"/>
      <c r="W12" s="20"/>
      <c r="X12" s="20"/>
      <c r="Y12" s="10"/>
    </row>
    <row r="13" spans="1:25" ht="14.25" customHeight="1" x14ac:dyDescent="0.25">
      <c r="A13" s="23" t="s">
        <v>24</v>
      </c>
      <c r="B13" s="23"/>
      <c r="C13" s="23" t="s">
        <v>25</v>
      </c>
      <c r="D13" s="23"/>
      <c r="E13" s="23"/>
      <c r="G13" s="82" t="s">
        <v>47</v>
      </c>
      <c r="H13" s="82"/>
      <c r="I13" s="82"/>
      <c r="J13" s="82"/>
      <c r="R13" s="10"/>
      <c r="S13" s="10"/>
    </row>
    <row r="14" spans="1:25" ht="14.25" customHeight="1" x14ac:dyDescent="0.25">
      <c r="A14" s="86"/>
      <c r="B14" s="20"/>
      <c r="C14" s="86"/>
      <c r="D14" s="20"/>
      <c r="E14" s="20"/>
      <c r="F14" s="5"/>
      <c r="G14" s="83" t="str">
        <f>IF(DATEDIF(A14,C14,"d")+1&lt;4,"0",DATEDIF(A14,C14,"d")+1)</f>
        <v>0</v>
      </c>
      <c r="H14" s="83"/>
      <c r="I14" s="83"/>
      <c r="J14" s="83"/>
      <c r="M14" s="22" t="s">
        <v>30</v>
      </c>
      <c r="N14" s="22"/>
      <c r="O14" s="22"/>
      <c r="P14" s="31"/>
      <c r="Q14" s="20"/>
      <c r="R14" s="20"/>
      <c r="S14" s="10"/>
      <c r="T14" s="32" t="s">
        <v>60</v>
      </c>
      <c r="U14" s="31"/>
      <c r="V14" s="34"/>
      <c r="W14" s="34"/>
      <c r="X14" s="34"/>
      <c r="Y14" s="34"/>
    </row>
    <row r="15" spans="1:25" x14ac:dyDescent="0.25">
      <c r="A15" s="12"/>
      <c r="B15" s="6"/>
      <c r="C15" s="12"/>
      <c r="D15" s="6"/>
      <c r="E15" s="6"/>
      <c r="F15" s="5"/>
      <c r="G15" s="13"/>
      <c r="H15" s="13"/>
      <c r="I15" s="13"/>
      <c r="J15" s="13"/>
      <c r="M15" s="22"/>
      <c r="N15" s="22"/>
      <c r="O15" s="22"/>
      <c r="P15" s="31"/>
      <c r="Q15" s="20"/>
      <c r="R15" s="20"/>
      <c r="S15" s="10"/>
      <c r="T15" s="32"/>
      <c r="U15" s="31"/>
      <c r="V15" s="34"/>
      <c r="W15" s="34"/>
      <c r="X15" s="34"/>
      <c r="Y15" s="34"/>
    </row>
    <row r="16" spans="1:25" ht="12" customHeight="1" x14ac:dyDescent="0.25">
      <c r="A16" s="10"/>
      <c r="B16" s="10"/>
      <c r="C16" s="10"/>
      <c r="D16" s="80"/>
      <c r="E16" s="80"/>
      <c r="F16" s="80"/>
      <c r="G16" s="80"/>
      <c r="H16" s="10"/>
      <c r="I16" s="10"/>
      <c r="J16" s="10"/>
    </row>
    <row r="17" spans="1:25" ht="15" customHeight="1" x14ac:dyDescent="0.25">
      <c r="A17" s="87" t="s">
        <v>1</v>
      </c>
      <c r="B17" s="87"/>
      <c r="C17" s="87"/>
      <c r="D17" s="87"/>
      <c r="E17" s="87"/>
      <c r="F17" s="10"/>
      <c r="G17" s="10"/>
      <c r="H17" s="10"/>
      <c r="I17" s="10"/>
      <c r="J17" s="10"/>
      <c r="M17" s="22" t="s">
        <v>62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7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M18" s="125"/>
      <c r="N18" s="126"/>
      <c r="O18" s="23" t="s">
        <v>54</v>
      </c>
      <c r="P18" s="23"/>
      <c r="Q18" s="23" t="s">
        <v>53</v>
      </c>
      <c r="R18" s="23"/>
      <c r="S18" s="23"/>
      <c r="T18" s="23" t="s">
        <v>55</v>
      </c>
      <c r="U18" s="23" t="s">
        <v>56</v>
      </c>
      <c r="V18" s="23"/>
      <c r="W18" s="23"/>
      <c r="X18" s="23" t="s">
        <v>57</v>
      </c>
      <c r="Y18" s="23" t="s">
        <v>58</v>
      </c>
    </row>
    <row r="19" spans="1:25" x14ac:dyDescent="0.25">
      <c r="A19" s="1"/>
      <c r="B19" s="10" t="s">
        <v>22</v>
      </c>
      <c r="C19" s="1"/>
      <c r="D19" s="10" t="s">
        <v>23</v>
      </c>
      <c r="E19" s="22" t="s">
        <v>26</v>
      </c>
      <c r="F19" s="31"/>
      <c r="G19" s="88"/>
      <c r="H19" s="89"/>
      <c r="I19" s="89"/>
      <c r="J19" s="89"/>
      <c r="K19" s="90"/>
      <c r="M19" s="56"/>
      <c r="N19" s="58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x14ac:dyDescent="0.25">
      <c r="A20" s="10"/>
      <c r="B20" s="10"/>
      <c r="C20" s="10"/>
      <c r="D20" s="10"/>
      <c r="E20" s="10"/>
      <c r="F20" s="10"/>
      <c r="G20" s="91"/>
      <c r="H20" s="92"/>
      <c r="I20" s="92"/>
      <c r="J20" s="92"/>
      <c r="K20" s="93"/>
      <c r="M20" s="23" t="s">
        <v>6</v>
      </c>
      <c r="N20" s="23"/>
      <c r="O20" s="36"/>
      <c r="P20" s="37"/>
      <c r="Q20" s="36"/>
      <c r="R20" s="38"/>
      <c r="S20" s="37"/>
      <c r="T20" s="2"/>
      <c r="U20" s="35"/>
      <c r="V20" s="35"/>
      <c r="W20" s="35"/>
      <c r="X20" s="3">
        <f>SUM(O20:W20)</f>
        <v>0</v>
      </c>
      <c r="Y20" s="23">
        <f>SUM(X20:X22)</f>
        <v>0</v>
      </c>
    </row>
    <row r="21" spans="1:2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M21" s="23" t="s">
        <v>5</v>
      </c>
      <c r="N21" s="23"/>
      <c r="O21" s="36"/>
      <c r="P21" s="37"/>
      <c r="Q21" s="36"/>
      <c r="R21" s="38"/>
      <c r="S21" s="37"/>
      <c r="T21" s="2"/>
      <c r="U21" s="35"/>
      <c r="V21" s="35"/>
      <c r="W21" s="35"/>
      <c r="X21" s="3">
        <f>SUM(O21:W21)</f>
        <v>0</v>
      </c>
      <c r="Y21" s="23"/>
    </row>
    <row r="22" spans="1:25" ht="14.25" customHeight="1" x14ac:dyDescent="0.25">
      <c r="A22" s="22" t="s">
        <v>2</v>
      </c>
      <c r="B22" s="22"/>
      <c r="C22" s="22"/>
      <c r="D22" s="22"/>
      <c r="E22" s="94"/>
      <c r="F22" s="95"/>
      <c r="G22" s="95"/>
      <c r="H22" s="95"/>
      <c r="I22" s="95"/>
      <c r="J22" s="95"/>
      <c r="K22" s="96"/>
      <c r="M22" s="23" t="s">
        <v>7</v>
      </c>
      <c r="N22" s="23"/>
      <c r="O22" s="36"/>
      <c r="P22" s="37"/>
      <c r="Q22" s="36"/>
      <c r="R22" s="38"/>
      <c r="S22" s="37"/>
      <c r="T22" s="4"/>
      <c r="U22" s="35"/>
      <c r="V22" s="35"/>
      <c r="W22" s="35"/>
      <c r="X22" s="3">
        <f>SUM(O22:W22)</f>
        <v>0</v>
      </c>
      <c r="Y22" s="23"/>
    </row>
    <row r="23" spans="1:25" x14ac:dyDescent="0.25">
      <c r="A23" s="10"/>
      <c r="B23" s="10"/>
      <c r="C23" s="10"/>
      <c r="D23" s="10"/>
      <c r="E23" s="97"/>
      <c r="F23" s="98"/>
      <c r="G23" s="98"/>
      <c r="H23" s="98"/>
      <c r="I23" s="98"/>
      <c r="J23" s="98"/>
      <c r="K23" s="99"/>
      <c r="X23" s="9"/>
      <c r="Y23" s="10"/>
    </row>
    <row r="24" spans="1:2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M24" s="21" t="s">
        <v>11</v>
      </c>
      <c r="N24" s="21"/>
      <c r="O24" s="124"/>
      <c r="P24" s="124"/>
      <c r="Q24" s="124"/>
      <c r="R24" s="5"/>
      <c r="S24" s="5"/>
      <c r="T24" s="57"/>
      <c r="U24" s="57"/>
      <c r="V24" s="57"/>
      <c r="W24" s="57"/>
      <c r="X24" s="57"/>
      <c r="Y24" s="57"/>
    </row>
    <row r="25" spans="1:25" ht="14.25" customHeight="1" x14ac:dyDescent="0.25">
      <c r="A25" s="22" t="s">
        <v>35</v>
      </c>
      <c r="B25" s="22"/>
      <c r="C25" s="22"/>
      <c r="D25" s="22"/>
      <c r="E25" s="22"/>
      <c r="F25" s="22"/>
      <c r="G25" s="31"/>
      <c r="H25" s="1"/>
      <c r="I25" s="14" t="s">
        <v>41</v>
      </c>
      <c r="J25" s="10"/>
      <c r="M25" s="10"/>
      <c r="N25" s="10"/>
      <c r="O25" s="123" t="s">
        <v>12</v>
      </c>
      <c r="P25" s="123"/>
      <c r="Q25" s="10"/>
      <c r="R25" s="10"/>
      <c r="S25" s="10"/>
      <c r="T25" s="39" t="s">
        <v>13</v>
      </c>
      <c r="U25" s="39"/>
      <c r="V25" s="39"/>
      <c r="W25" s="39"/>
      <c r="X25" s="39"/>
      <c r="Y25" s="39"/>
    </row>
    <row r="26" spans="1:25" ht="9" customHeight="1" x14ac:dyDescent="0.25">
      <c r="A26" s="10"/>
      <c r="B26" s="10"/>
      <c r="C26" s="10"/>
      <c r="D26" s="10"/>
      <c r="E26" s="10"/>
      <c r="F26" s="10"/>
      <c r="G26" s="10"/>
      <c r="H26" s="10"/>
      <c r="I26" s="14"/>
      <c r="J26" s="10"/>
      <c r="M26" s="46" t="s">
        <v>61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4.25" customHeight="1" x14ac:dyDescent="0.25">
      <c r="A27" s="22" t="s">
        <v>34</v>
      </c>
      <c r="B27" s="22"/>
      <c r="C27" s="22"/>
      <c r="D27" s="22"/>
      <c r="E27" s="22"/>
      <c r="F27" s="22"/>
      <c r="G27" s="31"/>
      <c r="H27" s="1"/>
      <c r="I27" s="14" t="s">
        <v>41</v>
      </c>
      <c r="J27" s="10"/>
      <c r="M27" s="85" t="s">
        <v>15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10"/>
      <c r="Y27" s="10"/>
    </row>
    <row r="28" spans="1:25" ht="14.1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M28" s="47" t="s">
        <v>31</v>
      </c>
      <c r="N28" s="47"/>
      <c r="O28" s="47"/>
      <c r="P28" s="47"/>
      <c r="Q28" s="48"/>
      <c r="R28" s="49">
        <f>SUM(F31,F33,F38,Q14)</f>
        <v>0</v>
      </c>
      <c r="S28" s="50"/>
      <c r="T28" s="28" t="s">
        <v>27</v>
      </c>
      <c r="U28" s="28"/>
      <c r="V28" s="40">
        <v>20</v>
      </c>
      <c r="W28" s="41"/>
      <c r="X28" s="42"/>
      <c r="Y28" s="10"/>
    </row>
    <row r="29" spans="1:25" ht="14.25" customHeight="1" x14ac:dyDescent="0.25">
      <c r="A29" s="85" t="s">
        <v>3</v>
      </c>
      <c r="B29" s="85"/>
      <c r="C29" s="85"/>
      <c r="D29" s="85"/>
      <c r="E29" s="85"/>
      <c r="F29" s="85"/>
      <c r="G29" s="85"/>
      <c r="H29" s="85"/>
      <c r="I29" s="85"/>
      <c r="J29" s="9"/>
      <c r="M29" s="47"/>
      <c r="N29" s="47"/>
      <c r="O29" s="47"/>
      <c r="P29" s="47"/>
      <c r="Q29" s="48"/>
      <c r="R29" s="51"/>
      <c r="S29" s="52"/>
      <c r="T29" s="28"/>
      <c r="U29" s="28"/>
      <c r="V29" s="43"/>
      <c r="W29" s="44"/>
      <c r="X29" s="45"/>
      <c r="Y29" s="10"/>
    </row>
    <row r="30" spans="1:25" ht="7.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28.35" customHeight="1" x14ac:dyDescent="0.25">
      <c r="A31" s="22" t="s">
        <v>4</v>
      </c>
      <c r="B31" s="22"/>
      <c r="C31" s="22"/>
      <c r="D31" s="22"/>
      <c r="E31" s="22"/>
      <c r="F31" s="100"/>
      <c r="G31" s="101"/>
      <c r="H31" s="10"/>
      <c r="I31" s="10"/>
      <c r="J31" s="10"/>
      <c r="M31" s="121" t="s">
        <v>16</v>
      </c>
      <c r="N31" s="122"/>
      <c r="O31" s="122"/>
      <c r="P31" s="122"/>
      <c r="Q31" s="122"/>
      <c r="R31" s="114">
        <f>V28*R28*G14</f>
        <v>0</v>
      </c>
      <c r="S31" s="115"/>
      <c r="T31" s="116"/>
      <c r="U31" s="6"/>
      <c r="Y31" s="10"/>
    </row>
    <row r="32" spans="1:25" ht="1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Y32" s="10"/>
    </row>
    <row r="33" spans="1:25" ht="28.35" customHeight="1" x14ac:dyDescent="0.25">
      <c r="A33" s="22" t="s">
        <v>44</v>
      </c>
      <c r="B33" s="22"/>
      <c r="C33" s="22"/>
      <c r="D33" s="22"/>
      <c r="E33" s="22"/>
      <c r="F33" s="100"/>
      <c r="G33" s="101"/>
      <c r="H33" s="10"/>
      <c r="I33" s="10"/>
      <c r="J33" s="10"/>
      <c r="M33" s="21" t="s">
        <v>43</v>
      </c>
      <c r="N33" s="21"/>
      <c r="O33" s="21"/>
      <c r="P33" s="21"/>
      <c r="Q33" s="78">
        <f>SUM(W8,Q11,W11)</f>
        <v>0</v>
      </c>
      <c r="T33" s="80" t="s">
        <v>42</v>
      </c>
      <c r="U33" s="81"/>
      <c r="V33" s="40">
        <v>40</v>
      </c>
      <c r="W33" s="41"/>
      <c r="X33" s="42"/>
      <c r="Y33" s="15"/>
    </row>
    <row r="34" spans="1:25" x14ac:dyDescent="0.25">
      <c r="A34" s="16"/>
      <c r="B34" s="16"/>
      <c r="C34" s="16"/>
      <c r="D34" s="16"/>
      <c r="E34" s="16"/>
      <c r="F34" s="6"/>
      <c r="G34" s="6"/>
      <c r="H34" s="10"/>
      <c r="I34" s="10"/>
      <c r="J34" s="10"/>
      <c r="M34" s="21"/>
      <c r="N34" s="21"/>
      <c r="O34" s="21"/>
      <c r="P34" s="21"/>
      <c r="Q34" s="79"/>
      <c r="R34" s="17"/>
      <c r="S34" s="17"/>
      <c r="T34" s="80"/>
      <c r="U34" s="81"/>
      <c r="V34" s="43"/>
      <c r="W34" s="44"/>
      <c r="X34" s="45"/>
      <c r="Y34" s="10"/>
    </row>
    <row r="35" spans="1:25" ht="14.25" customHeight="1" x14ac:dyDescent="0.25">
      <c r="A35" s="22" t="s">
        <v>20</v>
      </c>
      <c r="B35" s="22"/>
      <c r="C35" s="22"/>
      <c r="D35" s="22"/>
      <c r="E35" s="22"/>
      <c r="F35" s="102">
        <f>TRUNC(F31/4,0)</f>
        <v>0</v>
      </c>
      <c r="G35" s="103"/>
      <c r="H35" s="10"/>
      <c r="I35" s="10"/>
      <c r="J35" s="10"/>
      <c r="V35" s="10"/>
      <c r="W35" s="10"/>
      <c r="X35" s="10"/>
      <c r="Y35" s="10"/>
    </row>
    <row r="36" spans="1:25" ht="14.25" customHeight="1" x14ac:dyDescent="0.25">
      <c r="A36" s="22"/>
      <c r="B36" s="22"/>
      <c r="C36" s="22"/>
      <c r="D36" s="22"/>
      <c r="E36" s="22"/>
      <c r="F36" s="104"/>
      <c r="G36" s="105"/>
      <c r="H36" s="10"/>
      <c r="I36" s="10"/>
      <c r="J36" s="10"/>
      <c r="M36" s="23" t="s">
        <v>40</v>
      </c>
      <c r="N36" s="23"/>
      <c r="O36" s="23"/>
      <c r="P36" s="23"/>
      <c r="Q36" s="23"/>
      <c r="R36" s="23"/>
      <c r="S36" s="23"/>
      <c r="T36" s="23"/>
      <c r="U36" s="117">
        <f>V33*Q33*G14</f>
        <v>0</v>
      </c>
      <c r="V36" s="117"/>
      <c r="W36" s="23"/>
      <c r="X36" s="10"/>
      <c r="Y36" s="10"/>
    </row>
    <row r="37" spans="1:25" ht="14.1" customHeight="1" thickBo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25" ht="15" thickBot="1" x14ac:dyDescent="0.3">
      <c r="A38" s="22" t="s">
        <v>36</v>
      </c>
      <c r="B38" s="22"/>
      <c r="C38" s="22"/>
      <c r="D38" s="22"/>
      <c r="E38" s="22"/>
      <c r="F38" s="24"/>
      <c r="G38" s="25"/>
      <c r="H38" s="10"/>
      <c r="I38" s="10"/>
      <c r="J38" s="10"/>
      <c r="M38" s="112" t="s">
        <v>19</v>
      </c>
      <c r="N38" s="113"/>
      <c r="O38" s="113"/>
      <c r="P38" s="113"/>
      <c r="Q38" s="66">
        <f>SUM(U36,R31)</f>
        <v>0</v>
      </c>
      <c r="R38" s="67"/>
      <c r="S38" s="67"/>
      <c r="T38" s="68"/>
      <c r="U38" s="18"/>
    </row>
    <row r="39" spans="1:25" x14ac:dyDescent="0.25">
      <c r="A39" s="22"/>
      <c r="B39" s="22"/>
      <c r="C39" s="22"/>
      <c r="D39" s="22"/>
      <c r="E39" s="22"/>
      <c r="F39" s="26"/>
      <c r="G39" s="27"/>
      <c r="H39" s="10"/>
      <c r="I39" s="10"/>
      <c r="J39" s="10"/>
      <c r="M39" s="46" t="s">
        <v>61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4.1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M40" s="118" t="s">
        <v>29</v>
      </c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</row>
    <row r="41" spans="1:25" ht="14.1" customHeight="1" x14ac:dyDescent="0.25">
      <c r="A41" s="22" t="s">
        <v>37</v>
      </c>
      <c r="B41" s="22"/>
      <c r="C41" s="22"/>
      <c r="D41" s="22"/>
      <c r="E41" s="22"/>
      <c r="F41" s="106"/>
      <c r="G41" s="107"/>
      <c r="H41" s="107"/>
      <c r="I41" s="107"/>
      <c r="J41" s="107"/>
      <c r="K41" s="108"/>
    </row>
    <row r="42" spans="1:25" ht="14.1" customHeight="1" x14ac:dyDescent="0.25">
      <c r="A42" s="22"/>
      <c r="B42" s="22"/>
      <c r="C42" s="22"/>
      <c r="D42" s="22"/>
      <c r="E42" s="22"/>
      <c r="F42" s="109"/>
      <c r="G42" s="110"/>
      <c r="H42" s="110"/>
      <c r="I42" s="110"/>
      <c r="J42" s="110"/>
      <c r="K42" s="111"/>
      <c r="M42" s="59" t="s">
        <v>17</v>
      </c>
      <c r="N42" s="59"/>
      <c r="O42" s="59"/>
      <c r="P42" s="60"/>
      <c r="Q42" s="61"/>
      <c r="T42" s="33" t="s">
        <v>45</v>
      </c>
      <c r="U42" s="29"/>
      <c r="V42" s="69"/>
      <c r="W42" s="70"/>
      <c r="X42" s="71"/>
    </row>
    <row r="43" spans="1:2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M43" s="59"/>
      <c r="N43" s="59"/>
      <c r="O43" s="59"/>
      <c r="P43" s="62"/>
      <c r="Q43" s="63"/>
      <c r="T43" s="33"/>
      <c r="U43" s="29"/>
      <c r="V43" s="72"/>
      <c r="W43" s="73"/>
      <c r="X43" s="74"/>
    </row>
    <row r="44" spans="1:25" x14ac:dyDescent="0.25">
      <c r="A44" s="22" t="s">
        <v>32</v>
      </c>
      <c r="B44" s="22"/>
      <c r="C44" s="22"/>
      <c r="D44" s="22"/>
      <c r="E44" s="22"/>
      <c r="F44" s="24"/>
      <c r="G44" s="25"/>
      <c r="H44" s="10"/>
      <c r="I44" s="10"/>
      <c r="J44" s="10"/>
      <c r="M44" s="59"/>
      <c r="N44" s="59"/>
      <c r="O44" s="59"/>
      <c r="P44" s="64"/>
      <c r="Q44" s="65"/>
      <c r="T44" s="33"/>
      <c r="U44" s="29"/>
      <c r="V44" s="75"/>
      <c r="W44" s="76"/>
      <c r="X44" s="77"/>
    </row>
    <row r="45" spans="1:25" ht="15" customHeight="1" thickBot="1" x14ac:dyDescent="0.3">
      <c r="A45" s="22"/>
      <c r="B45" s="22"/>
      <c r="C45" s="22"/>
      <c r="D45" s="22"/>
      <c r="E45" s="22"/>
      <c r="F45" s="26"/>
      <c r="G45" s="27"/>
      <c r="H45" s="10"/>
      <c r="I45" s="10"/>
      <c r="J45" s="10"/>
    </row>
    <row r="46" spans="1:25" ht="14.25" customHeight="1" thickBo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M46" s="119" t="s">
        <v>18</v>
      </c>
      <c r="N46" s="120"/>
      <c r="O46" s="120"/>
      <c r="P46" s="120"/>
      <c r="Q46" s="66"/>
      <c r="R46" s="67"/>
      <c r="S46" s="67"/>
      <c r="T46" s="68"/>
      <c r="U46" s="18"/>
    </row>
    <row r="47" spans="1:25" ht="14.25" customHeight="1" x14ac:dyDescent="0.25">
      <c r="A47" s="22" t="s">
        <v>33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N47" s="10"/>
      <c r="O47" s="10"/>
    </row>
    <row r="48" spans="1:25" x14ac:dyDescent="0.25">
      <c r="A48" s="23" t="s">
        <v>5</v>
      </c>
      <c r="B48" s="23"/>
      <c r="C48" s="23" t="s">
        <v>6</v>
      </c>
      <c r="D48" s="23"/>
      <c r="E48" s="23"/>
      <c r="F48" s="23" t="s">
        <v>7</v>
      </c>
      <c r="G48" s="23"/>
      <c r="H48" s="23" t="s">
        <v>49</v>
      </c>
      <c r="I48" s="23"/>
      <c r="J48" s="23"/>
      <c r="M48" s="21" t="s">
        <v>28</v>
      </c>
      <c r="N48" s="21"/>
      <c r="O48" s="21"/>
      <c r="P48" s="21"/>
      <c r="Q48" s="53"/>
      <c r="R48" s="54"/>
      <c r="S48" s="54"/>
      <c r="T48" s="54"/>
      <c r="U48" s="54"/>
      <c r="V48" s="54"/>
      <c r="W48" s="54"/>
      <c r="X48" s="54"/>
      <c r="Y48" s="55"/>
    </row>
    <row r="49" spans="1:25" ht="15" customHeight="1" x14ac:dyDescent="0.25">
      <c r="A49" s="20"/>
      <c r="B49" s="20"/>
      <c r="C49" s="20"/>
      <c r="D49" s="20"/>
      <c r="E49" s="20"/>
      <c r="F49" s="20"/>
      <c r="G49" s="20"/>
      <c r="H49" s="23">
        <f>SUM(A49:G49)</f>
        <v>0</v>
      </c>
      <c r="I49" s="23"/>
      <c r="J49" s="23"/>
      <c r="M49" s="21"/>
      <c r="N49" s="21"/>
      <c r="O49" s="21"/>
      <c r="P49" s="21"/>
      <c r="Q49" s="56"/>
      <c r="R49" s="57"/>
      <c r="S49" s="57"/>
      <c r="T49" s="57"/>
      <c r="U49" s="57"/>
      <c r="V49" s="57"/>
      <c r="W49" s="57"/>
      <c r="X49" s="57"/>
      <c r="Y49" s="58"/>
    </row>
    <row r="50" spans="1:25" x14ac:dyDescent="0.25">
      <c r="H50" s="10"/>
      <c r="I50" s="10"/>
      <c r="J50" s="10"/>
    </row>
    <row r="51" spans="1:25" ht="14.25" customHeight="1" x14ac:dyDescent="0.25">
      <c r="A51" s="22" t="s">
        <v>14</v>
      </c>
      <c r="B51" s="22"/>
      <c r="C51" s="22"/>
      <c r="D51" s="22"/>
      <c r="E51" s="22"/>
      <c r="F51" s="22"/>
      <c r="G51" s="22"/>
      <c r="H51" s="10"/>
      <c r="I51" s="10"/>
      <c r="J51" s="10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4.25" customHeight="1" x14ac:dyDescent="0.25">
      <c r="A52" s="23" t="s">
        <v>51</v>
      </c>
      <c r="B52" s="23"/>
      <c r="C52" s="23" t="s">
        <v>52</v>
      </c>
      <c r="D52" s="23"/>
      <c r="E52" s="23"/>
      <c r="F52" s="23" t="s">
        <v>53</v>
      </c>
      <c r="G52" s="23"/>
      <c r="H52" s="23" t="s">
        <v>49</v>
      </c>
      <c r="I52" s="23"/>
      <c r="J52" s="23"/>
    </row>
    <row r="53" spans="1:25" ht="14.1" customHeight="1" x14ac:dyDescent="0.25">
      <c r="A53" s="20"/>
      <c r="B53" s="20"/>
      <c r="C53" s="20"/>
      <c r="D53" s="20"/>
      <c r="E53" s="20"/>
      <c r="F53" s="20"/>
      <c r="G53" s="20"/>
      <c r="H53" s="23">
        <f>SUM(A53:G53)</f>
        <v>0</v>
      </c>
      <c r="I53" s="23"/>
      <c r="J53" s="23"/>
    </row>
    <row r="54" spans="1:2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25" s="7" customFormat="1" ht="15" x14ac:dyDescent="0.25"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7" spans="1:25" ht="7.5" customHeight="1" x14ac:dyDescent="0.25"/>
    <row r="58" spans="1:25" ht="28.35" customHeight="1" x14ac:dyDescent="0.25"/>
    <row r="59" spans="1:25" ht="28.35" customHeight="1" x14ac:dyDescent="0.25"/>
    <row r="61" spans="1:25" ht="28.35" customHeight="1" x14ac:dyDescent="0.25"/>
    <row r="63" spans="1:25" ht="28.35" customHeight="1" x14ac:dyDescent="0.25"/>
    <row r="65" spans="13:25" ht="14.25" customHeight="1" x14ac:dyDescent="0.25"/>
    <row r="67" spans="13:25" ht="13.5" customHeight="1" x14ac:dyDescent="0.25"/>
    <row r="74" spans="13:25" ht="28.35" customHeight="1" x14ac:dyDescent="0.25"/>
    <row r="76" spans="13:25" ht="7.5" customHeight="1" x14ac:dyDescent="0.25"/>
    <row r="77" spans="13:25" ht="5.25" customHeight="1" x14ac:dyDescent="0.25"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3:25" ht="7.5" customHeight="1" x14ac:dyDescent="0.25"/>
    <row r="80" spans="13:25" ht="7.5" customHeight="1" x14ac:dyDescent="0.25"/>
    <row r="81" spans="13:25" s="19" customFormat="1" ht="28.35" customHeight="1" x14ac:dyDescent="0.25"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3" spans="13:25" ht="28.35" customHeight="1" x14ac:dyDescent="0.25"/>
    <row r="85" spans="13:25" ht="27" customHeight="1" x14ac:dyDescent="0.25"/>
    <row r="87" spans="13:25" ht="28.35" customHeight="1" x14ac:dyDescent="0.25"/>
    <row r="89" spans="13:25" ht="28.35" customHeight="1" x14ac:dyDescent="0.25"/>
    <row r="90" spans="13:25" ht="7.5" customHeight="1" x14ac:dyDescent="0.25"/>
    <row r="91" spans="13:25" ht="5.85" customHeight="1" x14ac:dyDescent="0.25"/>
    <row r="93" spans="13:25" ht="28.35" customHeight="1" x14ac:dyDescent="0.25"/>
    <row r="94" spans="13:25" ht="8.25" customHeight="1" x14ac:dyDescent="0.25"/>
    <row r="95" spans="13:25" ht="28.35" customHeight="1" x14ac:dyDescent="0.25"/>
    <row r="96" spans="13:25" ht="8.25" customHeight="1" x14ac:dyDescent="0.25"/>
    <row r="97" spans="1:11" ht="14.25" customHeight="1" x14ac:dyDescent="0.25"/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</sheetData>
  <sheetProtection algorithmName="SHA-512" hashValue="7CkcBxbEopOH3VCjCnmNqVgxdHhh3PvDdF//+e9nZHh5Dqd8CilmJFyOj5N/ZMIvHh6A/5qjiZoK9TClE9hZCg==" saltValue="jlOcAwkUlEA/ip97FOUKlA==" spinCount="100000" sheet="1" objects="1" scenarios="1" selectLockedCells="1"/>
  <dataConsolidate/>
  <mergeCells count="121">
    <mergeCell ref="A2:H2"/>
    <mergeCell ref="Q8:R8"/>
    <mergeCell ref="M1:W1"/>
    <mergeCell ref="H49:J49"/>
    <mergeCell ref="H52:J52"/>
    <mergeCell ref="O25:P25"/>
    <mergeCell ref="O24:Q24"/>
    <mergeCell ref="T24:Y24"/>
    <mergeCell ref="F49:G49"/>
    <mergeCell ref="A51:G51"/>
    <mergeCell ref="A52:B52"/>
    <mergeCell ref="C52:E52"/>
    <mergeCell ref="M17:Y17"/>
    <mergeCell ref="R31:T31"/>
    <mergeCell ref="U36:W36"/>
    <mergeCell ref="M40:Y40"/>
    <mergeCell ref="M46:P46"/>
    <mergeCell ref="Q46:T46"/>
    <mergeCell ref="M19:N19"/>
    <mergeCell ref="M24:N24"/>
    <mergeCell ref="M31:Q31"/>
    <mergeCell ref="M27:W27"/>
    <mergeCell ref="M20:N20"/>
    <mergeCell ref="A31:E31"/>
    <mergeCell ref="F33:G33"/>
    <mergeCell ref="F31:G31"/>
    <mergeCell ref="A35:E36"/>
    <mergeCell ref="F35:G36"/>
    <mergeCell ref="F52:G52"/>
    <mergeCell ref="A49:B49"/>
    <mergeCell ref="C49:E49"/>
    <mergeCell ref="F48:G48"/>
    <mergeCell ref="A48:B48"/>
    <mergeCell ref="C48:E48"/>
    <mergeCell ref="A41:E42"/>
    <mergeCell ref="F41:K42"/>
    <mergeCell ref="H48:J48"/>
    <mergeCell ref="A44:E45"/>
    <mergeCell ref="F44:G45"/>
    <mergeCell ref="A38:E39"/>
    <mergeCell ref="F38:G39"/>
    <mergeCell ref="H53:J53"/>
    <mergeCell ref="G13:J13"/>
    <mergeCell ref="G14:J14"/>
    <mergeCell ref="A4:H4"/>
    <mergeCell ref="A7:G7"/>
    <mergeCell ref="A25:G25"/>
    <mergeCell ref="D16:E16"/>
    <mergeCell ref="A13:B13"/>
    <mergeCell ref="C13:E13"/>
    <mergeCell ref="A14:B14"/>
    <mergeCell ref="C14:E14"/>
    <mergeCell ref="F16:G16"/>
    <mergeCell ref="E19:F19"/>
    <mergeCell ref="A17:E17"/>
    <mergeCell ref="A22:D22"/>
    <mergeCell ref="G19:K20"/>
    <mergeCell ref="E22:K23"/>
    <mergeCell ref="A53:B53"/>
    <mergeCell ref="C53:E53"/>
    <mergeCell ref="F53:G53"/>
    <mergeCell ref="A27:G27"/>
    <mergeCell ref="A29:I29"/>
    <mergeCell ref="A47:K47"/>
    <mergeCell ref="A33:E33"/>
    <mergeCell ref="M48:P49"/>
    <mergeCell ref="Q48:Y49"/>
    <mergeCell ref="M42:O44"/>
    <mergeCell ref="P42:Q44"/>
    <mergeCell ref="Q38:T38"/>
    <mergeCell ref="T42:U44"/>
    <mergeCell ref="V42:X44"/>
    <mergeCell ref="M39:Y39"/>
    <mergeCell ref="M33:P34"/>
    <mergeCell ref="Q33:Q34"/>
    <mergeCell ref="V33:X34"/>
    <mergeCell ref="M36:T36"/>
    <mergeCell ref="T33:U34"/>
    <mergeCell ref="M38:P38"/>
    <mergeCell ref="T25:Y25"/>
    <mergeCell ref="Y20:Y22"/>
    <mergeCell ref="M22:N22"/>
    <mergeCell ref="O22:P22"/>
    <mergeCell ref="Q22:S22"/>
    <mergeCell ref="U22:W22"/>
    <mergeCell ref="V28:X29"/>
    <mergeCell ref="M26:Y26"/>
    <mergeCell ref="T28:U29"/>
    <mergeCell ref="M28:Q29"/>
    <mergeCell ref="R28:S29"/>
    <mergeCell ref="U20:W20"/>
    <mergeCell ref="M21:N21"/>
    <mergeCell ref="O18:P19"/>
    <mergeCell ref="Q18:S19"/>
    <mergeCell ref="T18:T19"/>
    <mergeCell ref="U18:W19"/>
    <mergeCell ref="X18:X19"/>
    <mergeCell ref="Y18:Y19"/>
    <mergeCell ref="O20:P20"/>
    <mergeCell ref="O21:P21"/>
    <mergeCell ref="Q20:S20"/>
    <mergeCell ref="Q21:S21"/>
    <mergeCell ref="U21:W21"/>
    <mergeCell ref="M5:S6"/>
    <mergeCell ref="T5:T6"/>
    <mergeCell ref="M14:P15"/>
    <mergeCell ref="T14:U15"/>
    <mergeCell ref="S11:V12"/>
    <mergeCell ref="Q14:R15"/>
    <mergeCell ref="M3:S4"/>
    <mergeCell ref="T3:T4"/>
    <mergeCell ref="V14:Y15"/>
    <mergeCell ref="W11:X12"/>
    <mergeCell ref="A9:B11"/>
    <mergeCell ref="C9:K11"/>
    <mergeCell ref="M11:P12"/>
    <mergeCell ref="Q11:R12"/>
    <mergeCell ref="M8:N9"/>
    <mergeCell ref="O8:P9"/>
    <mergeCell ref="W8:X9"/>
    <mergeCell ref="T8:V9"/>
  </mergeCells>
  <conditionalFormatting sqref="O24 W11 Q11 Q14 A53:G53 A49:G49 F41 F33 F31 H25 H27 E22 G19 A14:E14 F44 F38 T20:T22 W8 C9 O20:W22 V14">
    <cfRule type="containsBlanks" dxfId="5" priority="14">
      <formula>LEN(TRIM(A8))=0</formula>
    </cfRule>
  </conditionalFormatting>
  <conditionalFormatting sqref="A19 C19">
    <cfRule type="expression" dxfId="4" priority="13">
      <formula>COUNTA($A$19,$C$19)=0</formula>
    </cfRule>
  </conditionalFormatting>
  <conditionalFormatting sqref="H49:J49">
    <cfRule type="expression" dxfId="3" priority="9">
      <formula>NOT($H$49=SUM($F$31,$F$33))</formula>
    </cfRule>
  </conditionalFormatting>
  <conditionalFormatting sqref="H53:J53">
    <cfRule type="expression" dxfId="2" priority="8">
      <formula>NOT($H$53=SUM($F$31,$F$33))</formula>
    </cfRule>
  </conditionalFormatting>
  <conditionalFormatting sqref="Y20:Y22">
    <cfRule type="expression" dxfId="1" priority="15">
      <formula>NOT($Y$20=SUM($O$8,$W$8))</formula>
    </cfRule>
    <cfRule type="expression" dxfId="0" priority="16">
      <formula>NOT($X$7=$AB$12)</formula>
    </cfRule>
  </conditionalFormatting>
  <dataValidations count="8">
    <dataValidation type="whole" operator="lessThanOrEqual" allowBlank="1" showInputMessage="1" showErrorMessage="1" errorTitle="Maximale Anzahl überschritten!" error="Die maximale Anzahl der bezuschussbaren auswertigen Teilnehmer*innen wurde überschritten.  Jede fünfte Person darf auswertig sein, also pro 4 Darmstädter*innen ein*e Auswertige*r." sqref="F33:G34">
      <formula1>F35</formula1>
    </dataValidation>
    <dataValidation allowBlank="1" showInputMessage="1" showErrorMessage="1" promptTitle="Summen müssen übereinstimmen!" prompt="Die Summe der eingetragenen Zahlen muss mit der Summe der oben eingetragenen Teilnehmer*innen übereinstimmen! _x000a__x000a_Summe rechts ist rot gefärbt, wenn die Summen nicht übereinstimmen." sqref="A49:G49 A53:G53"/>
    <dataValidation allowBlank="1" showInputMessage="1" showErrorMessage="1" promptTitle="Summen müssen übereinstimmen!" prompt="Die Summe der eingetragenen Zahlen muss mit der Anzahl der oben eingetragenen Lehrgangsleiter*innen übereinstimmen! _x000a__x000a_Summe rechts ist rot gefärbt, wenn die Summen nicht übereinstimmen." sqref="X20:Y22 O20:W22"/>
    <dataValidation type="whole" operator="lessThanOrEqual" allowBlank="1" showInputMessage="1" showErrorMessage="1" errorTitle="Maximale Anzahl überschritten!" error="Maximale Anzahl an bezuschussbaren Betreuer*innen wurde überschritten. _x000a_Je angefangene 7 Teilnehmer*innen = 1 Betreuer*in. Außerdem pro Teilnehmer*in mit Beeinträchtigung ein*e zusätzliche*r Betreuer*in." sqref="O8">
      <formula1>T3</formula1>
    </dataValidation>
    <dataValidation type="custom" allowBlank="1" showInputMessage="1" showErrorMessage="1" errorTitle="Anzahl überschritten!" error="Anzahl bezuschussbarer Dolmetscher*innen wurde überschritten. Bitte anpassen." sqref="W8">
      <formula1>IF(W8&gt;T5,FALSE,TRUE)</formula1>
    </dataValidation>
    <dataValidation type="custom" allowBlank="1" showInputMessage="1" showErrorMessage="1" errorTitle="Zu viele Betreuer*innen! " error="Pro angefangene 5 TN=1 Betreuer*in. Je TN mit Beeinträchtigung + 1 Betreuer*in." sqref="W11">
      <formula1>IF(O8&gt;T3,FALSE,TRUE)</formula1>
    </dataValidation>
    <dataValidation type="custom" allowBlank="1" showInputMessage="1" showErrorMessage="1" errorTitle="Zu viele Betreuer*innen! " error="Pro angefangene 5 TN=1 Betreuer*in. Je TN mit Beeinträchtigung + 1 Betreuer*in." sqref="Q11">
      <formula1>IF(O8&gt;T3,FALSE,TRUE)</formula1>
    </dataValidation>
    <dataValidation type="custom" allowBlank="1" showInputMessage="1" showErrorMessage="1" errorTitle="Zu viele Betreuer*innen! " error="Pro angefangene 5 TN=1 Betreuer*in. Je TN mit Beeinträchtigung + 1 Betreuer*in." sqref="Q14">
      <formula1>IF(O8&gt;T3,FALSE,TRUE)</formula1>
    </dataValidation>
  </dataValidations>
  <pageMargins left="0.39370078740157483" right="0.39370078740157483" top="0.59055118110236227" bottom="0.59055118110236227" header="0" footer="0"/>
  <pageSetup paperSize="9" scale="99" orientation="portrait" r:id="rId1"/>
  <colBreaks count="1" manualBreakCount="1">
    <brk id="12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Internat. Jugendbegegnung</vt:lpstr>
      <vt:lpstr>'Internat. Jugendbegegnung'!Druckbereich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jbernhard</dc:creator>
  <cp:lastModifiedBy>Julia Bernhard</cp:lastModifiedBy>
  <cp:lastPrinted>2022-02-23T16:51:28Z</cp:lastPrinted>
  <dcterms:created xsi:type="dcterms:W3CDTF">2019-08-20T13:08:42Z</dcterms:created>
  <dcterms:modified xsi:type="dcterms:W3CDTF">2022-02-23T16:52:00Z</dcterms:modified>
</cp:coreProperties>
</file>